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Stambomen\website\Excelfiles\"/>
    </mc:Choice>
  </mc:AlternateContent>
  <xr:revisionPtr revIDLastSave="0" documentId="8_{F5FE5CC9-E591-4F6D-97F7-A36DECC16619}" xr6:coauthVersionLast="47" xr6:coauthVersionMax="47" xr10:uidLastSave="{00000000-0000-0000-0000-000000000000}"/>
  <bookViews>
    <workbookView xWindow="25080" yWindow="-120" windowWidth="29040" windowHeight="15840" activeTab="3" xr2:uid="{D93BBB3F-94AE-48A6-AFAE-BB5CC9FE5CF0}"/>
  </bookViews>
  <sheets>
    <sheet name="Legenda" sheetId="2" r:id="rId1"/>
    <sheet name="Benaming" sheetId="7" r:id="rId2"/>
    <sheet name="Republ kalender" sheetId="8" r:id="rId3"/>
    <sheet name="Brugge-Vlamertinge" sheetId="1" r:id="rId4"/>
    <sheet name="Andere" sheetId="3" r:id="rId5"/>
    <sheet name="Voormezele" sheetId="4" r:id="rId6"/>
    <sheet name="Dranouter" sheetId="5" r:id="rId7"/>
    <sheet name="Nagezien"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321" i="1" l="1"/>
  <c r="P235" i="1"/>
  <c r="P224" i="1"/>
  <c r="P216" i="1"/>
  <c r="P212" i="1"/>
  <c r="P208" i="1"/>
  <c r="N46" i="1" l="1"/>
  <c r="N45" i="1"/>
  <c r="L45" i="1" l="1"/>
  <c r="L46" i="1"/>
  <c r="L47" i="1"/>
</calcChain>
</file>

<file path=xl/sharedStrings.xml><?xml version="1.0" encoding="utf-8"?>
<sst xmlns="http://schemas.openxmlformats.org/spreadsheetml/2006/main" count="3800" uniqueCount="3268">
  <si>
    <t>pag 948 van 989, akte 151</t>
  </si>
  <si>
    <t>weduwnaar van Rosalie Theresia Baete + 2/01/1837</t>
  </si>
  <si>
    <t>Lisseweghe 12/12/1793</t>
  </si>
  <si>
    <t>Coleta Xaveria Vossen</t>
  </si>
  <si>
    <t>&amp;</t>
  </si>
  <si>
    <t>Matthias + Lisseweghe 26/02/1808 &amp; Marie DeValcke + Lisseweghe 21/08/1820</t>
  </si>
  <si>
    <t>+ 30/11/1808</t>
  </si>
  <si>
    <t>Maria Boutte</t>
  </si>
  <si>
    <t>pag 422 van 876, akte 818</t>
  </si>
  <si>
    <t>Collete Genovieve Six</t>
  </si>
  <si>
    <t>pag 530 van 876, akte 1035</t>
  </si>
  <si>
    <t>Menen 8/12/1963</t>
  </si>
  <si>
    <t>Brugge 11/11/1954</t>
  </si>
  <si>
    <t>Christine Cecile Billiet</t>
  </si>
  <si>
    <t>Martin Julien Victor Six</t>
  </si>
  <si>
    <t>Menen 12/08/1960</t>
  </si>
  <si>
    <t>Menen 31/10/1934 - idem 11/03/2001</t>
  </si>
  <si>
    <t>Vanalme Monique Suzanne Cornelia</t>
  </si>
  <si>
    <t>Billiet Jacques Petrus Henri Zulma</t>
  </si>
  <si>
    <t>Leisele 10/06/1911 - Menen 27/05/1995</t>
  </si>
  <si>
    <t>Leisele 23/02/1930</t>
  </si>
  <si>
    <t>Pollinkhove 19/09/1907 - Menen 27/06/1997</t>
  </si>
  <si>
    <t>Six Alice Maria Cornelia</t>
  </si>
  <si>
    <t>Vanalme Andres Richard Remi Cornelius</t>
  </si>
  <si>
    <t>Vinkem 29/05/1885 - Leisele 20/04/1947</t>
  </si>
  <si>
    <t>Leisele 2/07/1908</t>
  </si>
  <si>
    <t>Beveren Ijzer 31/08/1886 - Leisele 24/05/1973</t>
  </si>
  <si>
    <t>Bortier Flavie Maria</t>
  </si>
  <si>
    <t>Six Rene Remigius Cornelius</t>
  </si>
  <si>
    <t>1854 - Kemmel 1919</t>
  </si>
  <si>
    <t>Vinkem 5/05/1883</t>
  </si>
  <si>
    <t>Izenberghe 1/06/1844 - 1925</t>
  </si>
  <si>
    <t>Devroe Romanie Cornelia</t>
  </si>
  <si>
    <t>Bortier Henri Bernard</t>
  </si>
  <si>
    <t>30/11/1847 - 1918</t>
  </si>
  <si>
    <t>Hoogstade 4/10/1882</t>
  </si>
  <si>
    <t>Hoogstade 20/08/1841 - idem 1/10/1915</t>
  </si>
  <si>
    <t>Boucry Amelia Octavia</t>
  </si>
  <si>
    <t>Six Augustinus Ametus Cornelius</t>
  </si>
  <si>
    <t>Bveren Ijzer 16/02/1877 - Lauwe 15/04/1962</t>
  </si>
  <si>
    <t>Beveren Ijzer 12/06/1902</t>
  </si>
  <si>
    <t>Hoogstade 26/02/1876 - Wevelgem 22/11/1963</t>
  </si>
  <si>
    <t>Gruwe Elodia Maria</t>
  </si>
  <si>
    <t>Vanalme Alexander Henri</t>
  </si>
  <si>
    <t>Beveren Ijzer 1837 - na 1902</t>
  </si>
  <si>
    <t>Beveren Ijzer</t>
  </si>
  <si>
    <t>Gijerinckhove 15/10/1824 - Beveren Ijzer 19/01/1879</t>
  </si>
  <si>
    <t>Blomme Aurelia Sophia</t>
  </si>
  <si>
    <t>Gruwe Alexander Jacobus</t>
  </si>
  <si>
    <t>Pollinckhove 25/07/1843</t>
  </si>
  <si>
    <t>Alveringem 29/04/1875</t>
  </si>
  <si>
    <t>Alveringem 24/10/1851 - Bulscamp 19/11/1933</t>
  </si>
  <si>
    <t>Valcke Amalia Sophia</t>
  </si>
  <si>
    <t>Vanalme Crispinus Evarist</t>
  </si>
  <si>
    <t>Geluwe 28/02/1907 - Menen 25/12/1983</t>
  </si>
  <si>
    <t>Menen 10/06/1932</t>
  </si>
  <si>
    <t>Geluwe 12/03/1906 - Menen 8/11/1976</t>
  </si>
  <si>
    <t>Nuytten Bertha Clara</t>
  </si>
  <si>
    <t>Billiet Theophiel Cyriel</t>
  </si>
  <si>
    <t>Geluwe 6/12/1862 - Menen 20/01/1941</t>
  </si>
  <si>
    <t>Geluwe 20/06/1885</t>
  </si>
  <si>
    <t>Geluwe 3/05/1861 - Menen 23/11/1948</t>
  </si>
  <si>
    <t>Malfait Marie Louise</t>
  </si>
  <si>
    <t>Nuytten Henry Louis</t>
  </si>
  <si>
    <t>Anzegem 10/11/1829 - Geluwe 27/11/1884</t>
  </si>
  <si>
    <t>14/01/1851</t>
  </si>
  <si>
    <t>Geluwe 16/06/1825 - idem 14/01/1885</t>
  </si>
  <si>
    <t>Lazou Rosalie</t>
  </si>
  <si>
    <t>Malfait Louis Joseph</t>
  </si>
  <si>
    <t>Geluwe 23/12/1832</t>
  </si>
  <si>
    <t>Nuytten Coleta Sabine</t>
  </si>
  <si>
    <t>2x gehuwd</t>
  </si>
  <si>
    <t>Moorslede 22/10/1872 - Geluwe 10/11/1937</t>
  </si>
  <si>
    <t>Moorslede 11/05/1894</t>
  </si>
  <si>
    <t>Geluwe 3/04/1871 - idem 27/01/1956</t>
  </si>
  <si>
    <t>Corneillie Maria Ludovica</t>
  </si>
  <si>
    <t>Billiet Cyriel Camille</t>
  </si>
  <si>
    <t>Moorslede 7/06/1839 - idem 12/02/1906</t>
  </si>
  <si>
    <t>Moorslede 19/10/1866</t>
  </si>
  <si>
    <t>Moorslede 3/04/1834 - na 1908</t>
  </si>
  <si>
    <t>Sieuw Sophie</t>
  </si>
  <si>
    <t>Corneillie Petrus Ignatius</t>
  </si>
  <si>
    <t>Geluwe 7/01/1845 - idem 20/09/1877</t>
  </si>
  <si>
    <t>12/10/1867</t>
  </si>
  <si>
    <t>Geluwe 19/09/1837 - idem 22/09/1906</t>
  </si>
  <si>
    <t>Cardoen Sophia Leona</t>
  </si>
  <si>
    <t>Billiet Petrus Livinus</t>
  </si>
  <si>
    <t>Sint Michiels 27/09/1913 - Brugge 15/03/1984</t>
  </si>
  <si>
    <t>St Michiels 25/09/1936</t>
  </si>
  <si>
    <t>Brugge 10/03/1912 - idem 13/01/1992</t>
  </si>
  <si>
    <t>St Michiels 10/11/1920</t>
  </si>
  <si>
    <t>1833 - 1944</t>
  </si>
  <si>
    <t>2de huwelijk</t>
  </si>
  <si>
    <t>Emile Puype</t>
  </si>
  <si>
    <t>Torhout 25/03/1887 - Brugge 10/09/1978</t>
  </si>
  <si>
    <t>Torhout 29/10/1912</t>
  </si>
  <si>
    <t>Lichtervelde 20/10/1876 - St Michiels 25/01/1917</t>
  </si>
  <si>
    <t>D'Hont Sylvia</t>
  </si>
  <si>
    <t>Sinnaeve Victor</t>
  </si>
  <si>
    <t>Lichtervelde 17/06/1852 - St Michiels 7/02/1923</t>
  </si>
  <si>
    <t>Lichtervelde 27/11/1878</t>
  </si>
  <si>
    <t>Torhout 25/04/1853 - idem 11/01/1892</t>
  </si>
  <si>
    <t>Crombez Barbara</t>
  </si>
  <si>
    <t>D'Hont Hypolite</t>
  </si>
  <si>
    <t>Gits 21/04//1817 - Lichtervelde 8/01/1893</t>
  </si>
  <si>
    <t>Lichtervelde 3/05/1845</t>
  </si>
  <si>
    <t>Torhout 10/04/1816 - Lichtervelde 4/12/1894</t>
  </si>
  <si>
    <t>Vermeersch Rosalie</t>
  </si>
  <si>
    <t>Crombez Franciscus</t>
  </si>
  <si>
    <t>Gits 10/01/1807 - Torhout 8/01/1893</t>
  </si>
  <si>
    <t>Torhout 9/02/1849</t>
  </si>
  <si>
    <t>Kortemark 24/08/1820 - Torhout 24/12/1890</t>
  </si>
  <si>
    <t>Corneillie Cecilia</t>
  </si>
  <si>
    <t>D'Hont Yvo</t>
  </si>
  <si>
    <t>Koolskamp 18/10/1836 - Lichtervelde 23/02/1904</t>
  </si>
  <si>
    <t>Lichtervelde 28/04/1865</t>
  </si>
  <si>
    <t>Gits 26/06/1838 - St Michiels 16/11/1918</t>
  </si>
  <si>
    <t>Hoornaert Juliana</t>
  </si>
  <si>
    <t>Sinnaeve Petrus Joannes</t>
  </si>
  <si>
    <t>Koolskamp 14/04/1805 - Lichtervelde 24/08/1878</t>
  </si>
  <si>
    <t>Koolskamp 23/05/1827</t>
  </si>
  <si>
    <t>Ardooie 30/01/1798 - Lichtervelde 23/09/1876</t>
  </si>
  <si>
    <t>Wittouck Maria Theresia</t>
  </si>
  <si>
    <t>Hoornaert Joannes</t>
  </si>
  <si>
    <t>Koolskamp 2/12/1808 - Lichtervelde 31/10/1184</t>
  </si>
  <si>
    <t>Gits 22/05/1834</t>
  </si>
  <si>
    <t>Gits 25/05/1807 - Lichtervelde 23/09/1876</t>
  </si>
  <si>
    <t>Roelens Marie Theresia</t>
  </si>
  <si>
    <t>Sinnaeve Petrus</t>
  </si>
  <si>
    <t>Brugge 4/11/1877 - idem 19/02/1968</t>
  </si>
  <si>
    <t>Brugge 18/04/1904</t>
  </si>
  <si>
    <t>Marie Sidonie Louise Blieck</t>
  </si>
  <si>
    <t>Bredene 4/11/1838 - Brugge 5/04/1923</t>
  </si>
  <si>
    <t>Brugge 31/01/1862</t>
  </si>
  <si>
    <t>Brugge 30/01/1839 - idem 31/08/1917</t>
  </si>
  <si>
    <t>VAN MASSENHOVE Marie - Ludovica</t>
  </si>
  <si>
    <t>BLIECK August Leopold</t>
  </si>
  <si>
    <t>Zandvoorde-Oostende 4/03/1808 - Bredene 20/11/1843</t>
  </si>
  <si>
    <t>Bredene 14/04/1836</t>
  </si>
  <si>
    <t>Gistel 3/06/1797  - Bredene 18/02/1876</t>
  </si>
  <si>
    <t>Steen Rosalia</t>
  </si>
  <si>
    <t xml:space="preserve">VAN MASSENHOVE Joannes Franciscus </t>
  </si>
  <si>
    <t>Brugge 22/03/1800 - idem 12/03/1882</t>
  </si>
  <si>
    <t>Brugge 10/01/1821</t>
  </si>
  <si>
    <t>Brugge 28/06/1799 - idem 29/09/1850</t>
  </si>
  <si>
    <t xml:space="preserve">BECU Isabella Catharina </t>
  </si>
  <si>
    <t xml:space="preserve">BLIECK Josephus </t>
  </si>
  <si>
    <t>Brugge 10/11/1835</t>
  </si>
  <si>
    <t>Brugge 1/05/1863</t>
  </si>
  <si>
    <t>https://www.familysearch.org/ark:/61903/3:1:33S7-9GKT-99DN?i=73&amp;wc=QZ9J-PCD%3A1009438301%2C1009616401&amp;cc=2139860</t>
  </si>
  <si>
    <t>STEENWERCKER Marie-Louise</t>
  </si>
  <si>
    <t>Brugge 24/04/1799 - idem 12/04/1875</t>
  </si>
  <si>
    <t>24/12/1834</t>
  </si>
  <si>
    <t>Brugge 27/01/1797 - idem 10/05/1882</t>
  </si>
  <si>
    <t>vader 75jaar in 1837, moeder 71jaar in 1837</t>
  </si>
  <si>
    <t>https://www.familysearch.org/ark:/61903/3:1:33SQ-GGKY-SMLL?i=29&amp;wc=QZ9J-P6N%3A1009438301%2C1009621801&amp;cc=2139860</t>
  </si>
  <si>
    <t xml:space="preserve">STEENWERCKER Petrus Jacobus Franciscus </t>
  </si>
  <si>
    <t>https://www.familysearch.org/ark:/61903/3:1:33S7-9GKY-9BHF?i=28&amp;wc=QZ9J-P6N%3A1009438301%2C1009621801&amp;cc=2139860</t>
  </si>
  <si>
    <t>pag 965 van 989, akte 185,  getuige Ignatius Six, broer 44jaar</t>
  </si>
  <si>
    <t>solferpriem maeker = zwavelstokmaker</t>
  </si>
  <si>
    <t>https://www.familysearch.org/ark:/61903/3:1:33SQ-GGKY-9PP9?i=181&amp;wc=QZ9J-P6Z%3A1009438301%2C1009618001&amp;cc=2139860</t>
  </si>
  <si>
    <t>Brugge 11/05/1810 - idem 4/02/1894</t>
  </si>
  <si>
    <t>Brugge 21/06/1837</t>
  </si>
  <si>
    <t>Brugge 27/01/1797 - idem 30/04/1858</t>
  </si>
  <si>
    <t>pag 169 van 991, akte 655</t>
  </si>
  <si>
    <t xml:space="preserve">VANLOO Marie-Theresia </t>
  </si>
  <si>
    <t>pag 29 en 30 van 925, akte 811 in jaar 1818, rechtzetting van geboorteakte</t>
  </si>
  <si>
    <t>Joannes 56jaar &amp; Caroline Verstraete 53jaar in 1837</t>
  </si>
  <si>
    <t>pag 182 van 996, naast akte 337, rechtzetting van geboorteakte</t>
  </si>
  <si>
    <t>pag 18 van 47, parochieregister Brugge alle parochies</t>
  </si>
  <si>
    <t>getuigen Petrus Six en Josephus De Ruddere</t>
  </si>
  <si>
    <t>pag 738 van 946, akte 626, aangever Franciscus Vandenbosch 43jaar, schoonzoon</t>
  </si>
  <si>
    <t>Brugge 8/05/1786</t>
  </si>
  <si>
    <t>Jean Baptiste Six</t>
  </si>
  <si>
    <t>Joannes &amp; Maria Anna Beernaerts</t>
  </si>
  <si>
    <t>Legende</t>
  </si>
  <si>
    <t>bidprentje</t>
  </si>
  <si>
    <t>Geboorteakte</t>
  </si>
  <si>
    <t>Huwelijksakte</t>
  </si>
  <si>
    <t>aankondiging huwelijk</t>
  </si>
  <si>
    <t>Overlijdensakte</t>
  </si>
  <si>
    <t>Doopakte</t>
  </si>
  <si>
    <t>Onwettig  - gewettigd kind</t>
  </si>
  <si>
    <t>overlijdensbericht krant</t>
  </si>
  <si>
    <t>Grafzerk</t>
  </si>
  <si>
    <t>Rouwbrief</t>
  </si>
  <si>
    <t>pag 74 van 923, akte 217, aangever geboorte Joannes Six, werkman, 22jaar</t>
  </si>
  <si>
    <t>Brugge 17/05/1837</t>
  </si>
  <si>
    <t>Joannes Baptiste Six</t>
  </si>
  <si>
    <t>Carolus Ludovicus Six</t>
  </si>
  <si>
    <t>Joannes Antonius Six</t>
  </si>
  <si>
    <t>Isabella Clara Vermeersch</t>
  </si>
  <si>
    <t>Maria Josepha Nanninck</t>
  </si>
  <si>
    <t>Bousbeke</t>
  </si>
  <si>
    <t>Jean Six</t>
  </si>
  <si>
    <t>Vlamertinge 21/02/1759</t>
  </si>
  <si>
    <t>Petrus uit Reningelst &amp; Maria Anna Vandebroucke uit Lokeren</t>
  </si>
  <si>
    <t>Henrica Carolina Six</t>
  </si>
  <si>
    <t>Petrus Joannes Franciscus Six</t>
  </si>
  <si>
    <t>Franciscus Bernardus Pepinus Six</t>
  </si>
  <si>
    <t>Dranoutre</t>
  </si>
  <si>
    <t>Zillebeke</t>
  </si>
  <si>
    <t xml:space="preserve">Vlamertinge </t>
  </si>
  <si>
    <t>Augustinus Six</t>
  </si>
  <si>
    <t>pag 495 van 1095</t>
  </si>
  <si>
    <t>Josephus Louwic</t>
  </si>
  <si>
    <t>Ambrosius &amp; Maria Joanna Josepha Delbeke</t>
  </si>
  <si>
    <t>Maria Cecilia Theresia Six</t>
  </si>
  <si>
    <t>Vlamertinge 25/01/1791</t>
  </si>
  <si>
    <t>pag 554 van 1095</t>
  </si>
  <si>
    <t>Petrus Antonius Six</t>
  </si>
  <si>
    <t>Maria Catherina Six</t>
  </si>
  <si>
    <t xml:space="preserve"> + Vlamertinge, 1771</t>
  </si>
  <si>
    <t>blad 1262</t>
  </si>
  <si>
    <t>blad 1299</t>
  </si>
  <si>
    <t>+ Vlamertinge 1776</t>
  </si>
  <si>
    <t>blad 1275</t>
  </si>
  <si>
    <t>https://www.familysearch.org/ark:/61903/3:1:33SQ-GGKT-S5M?i=253&amp;wc=QZ9J-PHX%3A1009438301%2C1009615801&amp;cc=2139860</t>
  </si>
  <si>
    <t>tafels pag 1010 van 1288</t>
  </si>
  <si>
    <t>Florentine Catherine Six</t>
  </si>
  <si>
    <t>pag 29 van 37, Tafels parochieregister Brugge, alle parochies</t>
  </si>
  <si>
    <t>pag 30 van 39, Tafels parochieregister Brugge, alle parochies</t>
  </si>
  <si>
    <t>+ Brugge, St Sauveur 1ste portion 2/03/1792</t>
  </si>
  <si>
    <t>pag 28 van 37, Tafels parochieregister Brugge, alle parochies</t>
  </si>
  <si>
    <t>+ Brugge Notre Dame, 3e portion 2/02/1793</t>
  </si>
  <si>
    <t>pag 29 van 38, Tafels parochieregister Brugge, alle parochies</t>
  </si>
  <si>
    <t>+ Brugge, St Sauveur 1ste portion 17/10/1793</t>
  </si>
  <si>
    <t>Marie Jacqueline Vanacker</t>
  </si>
  <si>
    <t>Joseph Six</t>
  </si>
  <si>
    <t>pag 34 van 45, Tafels parochieregister Brugge, alle parochies</t>
  </si>
  <si>
    <t>+ Brugge, Notre Dame 2e portion 21/09/1794</t>
  </si>
  <si>
    <t>Jean Charles Six</t>
  </si>
  <si>
    <t>+ Brugge Notre Dame, 3e portion 19/05/1794</t>
  </si>
  <si>
    <t>Pierre Six</t>
  </si>
  <si>
    <t>Barbe Anthierens</t>
  </si>
  <si>
    <t>Francoise Six</t>
  </si>
  <si>
    <t>pag 31 van 39, Tafels parochieregister Brugge, alle parochies</t>
  </si>
  <si>
    <t>+ Brugge, St Sauveur 1ste portion 5/09/1795</t>
  </si>
  <si>
    <t>Barbe Sierens</t>
  </si>
  <si>
    <t>Francois Six</t>
  </si>
  <si>
    <t>pag 21 van 28, Tafels parochieregister Brugge, alle parochies</t>
  </si>
  <si>
    <t>+ Brugge, St Sauveur 1ste portion 02/07/1796</t>
  </si>
  <si>
    <t>Colette Six</t>
  </si>
  <si>
    <t>blad 37 Tafels pag 251 van 1288</t>
  </si>
  <si>
    <t>Brugge 29 vendemaire An 9 = 21/10/1800</t>
  </si>
  <si>
    <t>Gaspar Melchior Balthazar Six</t>
  </si>
  <si>
    <t>pag 4 van 761, akte 621</t>
  </si>
  <si>
    <t>pag 375 van 761,akte 546</t>
  </si>
  <si>
    <t>Colette Brunone Six</t>
  </si>
  <si>
    <t>pag 420 van 761, akte 636</t>
  </si>
  <si>
    <t>Marie Therese Blondine Six</t>
  </si>
  <si>
    <t>pag 512 van 761, akte 820</t>
  </si>
  <si>
    <t>Charles Jean Six</t>
  </si>
  <si>
    <t>blad 147 Tafels pag 247 van 1288, pag 78 van 940 akte 147</t>
  </si>
  <si>
    <t>Brugge 2 ventose An 6 = 20/02/1798 - 15 brumaire A 7 = 5/11/1798, 8 mois</t>
  </si>
  <si>
    <t>Marie Anne Six</t>
  </si>
  <si>
    <t>pag 332 van 967, akte 1</t>
  </si>
  <si>
    <t>Brugge 1 vendemaire An11 = 23/09/1802 - idem 6 vendmaire An 11 = 28/09/1802</t>
  </si>
  <si>
    <t>pag 747 van 967, akte 25</t>
  </si>
  <si>
    <t>Pierre &amp; Marie Anthierens</t>
  </si>
  <si>
    <t>levend in 1798</t>
  </si>
  <si>
    <t>Brugge 26 ventose An 6 = 16/03/1798 - idem 9 germinal An 6 = 29/03/1798, 14jours</t>
  </si>
  <si>
    <t>pag 630 van 879, akte 532</t>
  </si>
  <si>
    <t>pag 855 van 879, akte 978</t>
  </si>
  <si>
    <t>Brugge 19 floreal An 6 = 8/05/1798- idem 26 fructidor An6 = 12/09/1798, 4mois</t>
  </si>
  <si>
    <t>Jean Francois Six</t>
  </si>
  <si>
    <t>pag 649 van 935, akte 488</t>
  </si>
  <si>
    <t>Marcella Seurynck</t>
  </si>
  <si>
    <t>xx/12/2040</t>
  </si>
  <si>
    <t>pag 262 van 1011, akte 992</t>
  </si>
  <si>
    <t>pag 433 van 1011, akte 37</t>
  </si>
  <si>
    <t>Brugge 3 thermidor An9 = 21/07/1801 - idem 6 messidor An 10 = 25/06/1802, 1 an</t>
  </si>
  <si>
    <t>pag 466 van 1011, akte 162</t>
  </si>
  <si>
    <t>Brugge 23 floreal An 7 = 12/05/1799 - idem 29 brumaire An9 = 20/11/1800, , 18mois</t>
  </si>
  <si>
    <t>Charles Joseph Six</t>
  </si>
  <si>
    <t>Leonarde Genovieve Six</t>
  </si>
  <si>
    <t>pag 123 van 991, akte 476, aangever Francois Vanderwilt, pottier, 33 ans</t>
  </si>
  <si>
    <t>pag 76 van 991, akte 285</t>
  </si>
  <si>
    <t>pag 500 van 991, akte 501</t>
  </si>
  <si>
    <t>Brugge 11 nivose An 12 = 2/01/1804 - idem 16 nivose An 12 = 7/01/1804, 5jours</t>
  </si>
  <si>
    <t>Colette Francoise Six</t>
  </si>
  <si>
    <t>pag 523 van 964, akte 245</t>
  </si>
  <si>
    <t>pag 681 van 964</t>
  </si>
  <si>
    <t>Marie Therese Six</t>
  </si>
  <si>
    <t>pag 315 van 902, akte 165</t>
  </si>
  <si>
    <t>Brugge 10/02/1807 - idem 19/02/1807, 10jours</t>
  </si>
  <si>
    <t>pag 712 van 902, akte 178</t>
  </si>
  <si>
    <t>Catherina Syx</t>
  </si>
  <si>
    <t>Joannes Beauprez</t>
  </si>
  <si>
    <t>Vlamertinge 2/11/1702</t>
  </si>
  <si>
    <t>dakwerker</t>
  </si>
  <si>
    <t>akte 260</t>
  </si>
  <si>
    <t>akte 25</t>
  </si>
  <si>
    <t>Ignatius Alexandre Six</t>
  </si>
  <si>
    <t>marchand d'allumettes</t>
  </si>
  <si>
    <t>Francois 58ans &amp; Jeanne Vandervooren</t>
  </si>
  <si>
    <t>akte 124</t>
  </si>
  <si>
    <t>getuigen:</t>
  </si>
  <si>
    <t>Joseph Maes, tailleur 25ans cousin du conjoint</t>
  </si>
  <si>
    <t>Pierre Terrijn, tailleur 42ans cousin de la  conjointe</t>
  </si>
  <si>
    <t>Louis Wouters, journalier 44ans cousin de la conjointe</t>
  </si>
  <si>
    <t>Ignace Maes, journalier 57ans oncle de la conjointe</t>
  </si>
  <si>
    <t>Brugge 16/12/1891 - 2/01/1837</t>
  </si>
  <si>
    <t>Brugge 1/05/1815</t>
  </si>
  <si>
    <t>akte 156</t>
  </si>
  <si>
    <t>Pierre jardinier 53ans &amp; Anne Casteleyn 50ans</t>
  </si>
  <si>
    <t>akte 90</t>
  </si>
  <si>
    <t>getuige Charles Six, timmerman, 38jaar broer</t>
  </si>
  <si>
    <t>Emile Louis Six</t>
  </si>
  <si>
    <t>Brugge 7/11/1869</t>
  </si>
  <si>
    <t>Helene Hortense Waly Devadder</t>
  </si>
  <si>
    <t>Brugge 14/07/1866</t>
  </si>
  <si>
    <t>Louis Jean, schoenmaker, 54jaar &amp; Jeanne Therese Bailliu 56jaar</t>
  </si>
  <si>
    <t>Brugge 6/04/1891</t>
  </si>
  <si>
    <t>getuige Emile Six, schilder 44jaar kozijn bruidegom</t>
  </si>
  <si>
    <t>smid in 1891</t>
  </si>
  <si>
    <t>Christine Anne Marie Vanhecke</t>
  </si>
  <si>
    <t>timmerman</t>
  </si>
  <si>
    <t>Brugge 9/08/1858</t>
  </si>
  <si>
    <t>Obyn Anna Maria</t>
  </si>
  <si>
    <t>akte 99</t>
  </si>
  <si>
    <t>Pieter Jacobus Six</t>
  </si>
  <si>
    <t>Brugge 13/04/1827</t>
  </si>
  <si>
    <t>Jacobus + Gent 30/04/1844 &amp; Catherina Holvoet + Brugge 20/10/1848</t>
  </si>
  <si>
    <t>Brugge 10/10/1862</t>
  </si>
  <si>
    <t>Brugge 20/08/1841</t>
  </si>
  <si>
    <t>Maria Francisca Van Steene</t>
  </si>
  <si>
    <t>Philippus, timmerman + Brugge 19/09/1832 &amp; Maria Van Peene + Brugge 2/09/1832</t>
  </si>
  <si>
    <t>akte 220</t>
  </si>
  <si>
    <t>Petrus Joannes Six</t>
  </si>
  <si>
    <t>Maria Theresia Lambrecht</t>
  </si>
  <si>
    <t>Brugge 23/02/1809</t>
  </si>
  <si>
    <t>Brugge 7/12/1832</t>
  </si>
  <si>
    <t xml:space="preserve">Joannes schoenmaker, 59jaar &amp; Anna Banckaert + Brugge </t>
  </si>
  <si>
    <t>Brugge 10/06/1829</t>
  </si>
  <si>
    <t>akte 120</t>
  </si>
  <si>
    <t>Brugge 9/02/1807</t>
  </si>
  <si>
    <t>Victoria Coleta Gyoot</t>
  </si>
  <si>
    <t>Brugge 20/06/1821</t>
  </si>
  <si>
    <t>akte 184</t>
  </si>
  <si>
    <t>Joannes hovenier, 51jaar &amp; Albertina Pintelon 55jaar</t>
  </si>
  <si>
    <t>getuige Ignatius Six, werkman, 28jaar broeder bruidegom</t>
  </si>
  <si>
    <t>3de huwelijk</t>
  </si>
  <si>
    <t>Brugge 7/10/1818</t>
  </si>
  <si>
    <t>Brugge 26/01/1799 - idem 1/03/1819</t>
  </si>
  <si>
    <t>Franciscus, werkman, 60jaar &amp; Joanna De Wilde + Brugge</t>
  </si>
  <si>
    <t>akte 196</t>
  </si>
  <si>
    <t>getuige Ignatius Six, werkman, 25jaar broeder bruidegom</t>
  </si>
  <si>
    <t>Fredericus Franciscus Six</t>
  </si>
  <si>
    <t>werkman</t>
  </si>
  <si>
    <t>Rosalia Lavaert</t>
  </si>
  <si>
    <t>Coleta Francisca Lievens</t>
  </si>
  <si>
    <t>Brugge 20 germinal An 8 = 9/04/1799 - Brugge 22/02/1837</t>
  </si>
  <si>
    <t>Torhout 21/11/1828</t>
  </si>
  <si>
    <t>Karel Leopold + Brugge 18/11/1852 &amp; Joanna Clara Casier 70jaar</t>
  </si>
  <si>
    <t>getuige Basilius Six, werkman, 36jaar broeder der bruidegom</t>
  </si>
  <si>
    <t>2de huwelijjk</t>
  </si>
  <si>
    <t>Brugge 9/05/1851</t>
  </si>
  <si>
    <t>Joannes wever + Brugge 16/01/1847 &amp; Isabella Verleye kantwerkster 62jaar</t>
  </si>
  <si>
    <t>getuige Basilius Six, werkman, 29jaar broeder der bruidegom</t>
  </si>
  <si>
    <t>" en tevens hebben dezelfde verklaerd dat er van hen te Brugge op derden october achttienhonderd zeven en veertig,</t>
  </si>
  <si>
    <t xml:space="preserve"> geboren is een kind van 't man geslagt, geboekt ter Burger Staet onder de namen van Emile Frederic Lievens, 't welk zy erkennen voor hunnen wetttelijken zoon"</t>
  </si>
  <si>
    <t>Brugge 14/05/1817 - idem 4/07/1857</t>
  </si>
  <si>
    <t>Brugge 18/06/1858</t>
  </si>
  <si>
    <t>Mathilde Coleta Stephanie Six</t>
  </si>
  <si>
    <t>Romanie Six</t>
  </si>
  <si>
    <t>Eugene Francois Alphonse Six</t>
  </si>
  <si>
    <t>akte 1101</t>
  </si>
  <si>
    <t>Pharailde Clementine Six</t>
  </si>
  <si>
    <t>akte 1204</t>
  </si>
  <si>
    <t>Virginie Octavie Marie Six</t>
  </si>
  <si>
    <t>woont in Sulferenbergstraat C N° 25</t>
  </si>
  <si>
    <t>akte 75, aangever Emile Six, schilder 22 jaar</t>
  </si>
  <si>
    <t>Brugge 18/01/1870</t>
  </si>
  <si>
    <t>Vital Louis Six</t>
  </si>
  <si>
    <t>akte 448</t>
  </si>
  <si>
    <t>Alphonse Frederic Six</t>
  </si>
  <si>
    <t>Josephine Marie Rosalie Six</t>
  </si>
  <si>
    <t>akte 855</t>
  </si>
  <si>
    <t>Francois Basile Six</t>
  </si>
  <si>
    <t>akte 770, aangever Basile Six, 51jaar</t>
  </si>
  <si>
    <t>Petrus Leonardus Six</t>
  </si>
  <si>
    <t>akte 596</t>
  </si>
  <si>
    <t>Leopoldus Franciscus Six</t>
  </si>
  <si>
    <t>Brugge 3/07/1839</t>
  </si>
  <si>
    <t>akte 759</t>
  </si>
  <si>
    <t>Clementina Francisca Six</t>
  </si>
  <si>
    <t>akte 1389</t>
  </si>
  <si>
    <t>Emilius Alexander Six</t>
  </si>
  <si>
    <t>akte 263</t>
  </si>
  <si>
    <t>Franciscus Josephus Six</t>
  </si>
  <si>
    <t>akte 586</t>
  </si>
  <si>
    <t>akte 825</t>
  </si>
  <si>
    <t>Maria Theresia Six</t>
  </si>
  <si>
    <t>akte 43</t>
  </si>
  <si>
    <t>rechtstreekse afstamming</t>
  </si>
  <si>
    <t>getuige Pieter Six, werkman, 44jaar broeder bruidegom</t>
  </si>
  <si>
    <t>akte 848</t>
  </si>
  <si>
    <t>Anna Pieternella Six</t>
  </si>
  <si>
    <t>akte 368</t>
  </si>
  <si>
    <t>Ludovicus Franciscus Six</t>
  </si>
  <si>
    <t>Pieter Joannes Six</t>
  </si>
  <si>
    <t>Joanna Theresia Six</t>
  </si>
  <si>
    <t>akte 399, aangevers Pieter Six, werkman, 24jaar &amp; Joannes Six, werkman, 60jaar</t>
  </si>
  <si>
    <t>Oscar Emile Six</t>
  </si>
  <si>
    <t>Julianus Napoleon Six</t>
  </si>
  <si>
    <t>akte 685</t>
  </si>
  <si>
    <t>Victor Carolus Marie Six</t>
  </si>
  <si>
    <t>akte 107</t>
  </si>
  <si>
    <t>akte 181</t>
  </si>
  <si>
    <t>Franciscus Josephus Leopoldus Six</t>
  </si>
  <si>
    <t>akte 211</t>
  </si>
  <si>
    <t>Jerome Posper Louis Six</t>
  </si>
  <si>
    <t>akte 672</t>
  </si>
  <si>
    <t>Marie Madeleine Six</t>
  </si>
  <si>
    <t>Philomene Helene Marie Six</t>
  </si>
  <si>
    <t>Blanche Helene Arsene Six</t>
  </si>
  <si>
    <t>Brugge 12/11/1892</t>
  </si>
  <si>
    <t>Constant Louis Six</t>
  </si>
  <si>
    <t>akte 616</t>
  </si>
  <si>
    <t>Marie Louise Rosalie Six</t>
  </si>
  <si>
    <t>Brugge 24/01/1905</t>
  </si>
  <si>
    <t>Josephina Rosalia Paula Six</t>
  </si>
  <si>
    <t>Brugge 8/04/1906</t>
  </si>
  <si>
    <t>akte 409</t>
  </si>
  <si>
    <t>Charles Jean Auguste Six</t>
  </si>
  <si>
    <t>Brugge 30/07/1908</t>
  </si>
  <si>
    <t>akte 816</t>
  </si>
  <si>
    <t>Maurits Jozef Alfons Six</t>
  </si>
  <si>
    <t>akte 149</t>
  </si>
  <si>
    <t>Julia Paula Maria Six</t>
  </si>
  <si>
    <t>Brugge 27/03/1916</t>
  </si>
  <si>
    <t>akte 200</t>
  </si>
  <si>
    <t>Juliana Sidonia Jozef Six</t>
  </si>
  <si>
    <t>akte 201</t>
  </si>
  <si>
    <t>Brugge 18/02/1842 - 1/06/1922, 80jaar3mnd</t>
  </si>
  <si>
    <t>akte 579, aangever Adele Six, dochter</t>
  </si>
  <si>
    <t>Jean voerman 70jaar &amp; Marie Catherine Fockaert - Marchiennes au Pont 3/04/1867</t>
  </si>
  <si>
    <t>veuf de Madeleine Lebru</t>
  </si>
  <si>
    <t>demeurant pres de la porte marechal</t>
  </si>
  <si>
    <t>https://www.familysearch.org/ark:/61903/3:1:33SQ-GPZS-96SY?i=560&amp;wc=QZ9J-PY3%3A1009438301%2C1009618301&amp;cc=2139860</t>
  </si>
  <si>
    <t>bij overlijden:</t>
  </si>
  <si>
    <t>epoux de Barbe Sierens</t>
  </si>
  <si>
    <t>overlijdenakte zoon Joannes Baptiste Six: Gileen</t>
  </si>
  <si>
    <t>doopakte zoon Maxililianus : Sijs</t>
  </si>
  <si>
    <t>doopaktes zonen en kleinzonen: Geloen</t>
  </si>
  <si>
    <t>doopaktes zonen Franciscus Delebreu</t>
  </si>
  <si>
    <t>Brugge 16/02/1767 - Brugge 13/06/1843, 76 jaar</t>
  </si>
  <si>
    <t>Brugge 29/05/1786</t>
  </si>
  <si>
    <t>https://search.arch.be/nl/zoeken-naar-archieven/zoekresultaat/inventaris/rabscan/eadid/BE-A0513_109981_108806_DUT/inventarisnr/I1099811088069882/level/file/scan-index/18/foto/513_9000_001_00401_000_0_0001_r</t>
  </si>
  <si>
    <t>journalier, overleden in hopital de St Jean</t>
  </si>
  <si>
    <t>Brugge 9/09/1937</t>
  </si>
  <si>
    <t>Maximilianus Anselmus Ignatius Sijs</t>
  </si>
  <si>
    <t>Voormezele</t>
  </si>
  <si>
    <t>Voormezele 20/04/1695</t>
  </si>
  <si>
    <t>Jacobus Sys</t>
  </si>
  <si>
    <t>https://www.familysearch.org/ark:/61903/3:1:3Q9M-CSZV-DDKB?i=469&amp;cat=164790</t>
  </si>
  <si>
    <t>Voormezeele</t>
  </si>
  <si>
    <t>Voormezeele + Vlamertinge 14/07/1789, 65jaar</t>
  </si>
  <si>
    <t>Vlamertinge 13/07/1737 - 1750, blad 719</t>
  </si>
  <si>
    <t>tafels pag 389 van 467, niet te lezen op blad 719 van register</t>
  </si>
  <si>
    <t>Isabella Molin</t>
  </si>
  <si>
    <t>Joanna Clara Sys</t>
  </si>
  <si>
    <t>Voormezele 13/03/1759</t>
  </si>
  <si>
    <t>pag 58 van 608, doopgetuigen Joannes Frans Gillebert &amp; Maria Samyn</t>
  </si>
  <si>
    <t>+ Voormezele 11/10/1759</t>
  </si>
  <si>
    <t>pag 64 van 608</t>
  </si>
  <si>
    <t>levend in 1759</t>
  </si>
  <si>
    <t>Joannes Constatin Six</t>
  </si>
  <si>
    <t>Anna Maria De Raedt</t>
  </si>
  <si>
    <t>Dorothea Six</t>
  </si>
  <si>
    <t>Agatha Six</t>
  </si>
  <si>
    <t>Voormezele 5/02/1765</t>
  </si>
  <si>
    <t>pag 103 van 608, doopgetuigen Philippus Lesage &amp; Maria Francisca Van Mechelen</t>
  </si>
  <si>
    <t>pag 103 van 608, doopgetuigen Joannes Goorix &amp; Dorothea Teresia De Raedt</t>
  </si>
  <si>
    <t>Petrus Andreas Beliagne</t>
  </si>
  <si>
    <t>Petronella Loijx</t>
  </si>
  <si>
    <t>Voormezele 28/01/1765</t>
  </si>
  <si>
    <t>pag 108 van 608, getuigen Joannes Six &amp; Joannes Goorix</t>
  </si>
  <si>
    <t>Zonnebeke</t>
  </si>
  <si>
    <t>Isabella Clara Syx</t>
  </si>
  <si>
    <t>Voormezele 23/03/1768</t>
  </si>
  <si>
    <t>pag 146 van 608, doopgetuigen Franciscus De Huchter &amp; Maria Catherina De Kemele</t>
  </si>
  <si>
    <t>Ludovicus Alexandrus Six</t>
  </si>
  <si>
    <t>pag 156 van 608, doopgetuigen Petrus Jacobus Simoen &amp; Joanna De Clercq</t>
  </si>
  <si>
    <t>Voormezele 120/1/1771 - 16/10/1772, 20 maand</t>
  </si>
  <si>
    <t>Basilius Franciscus Six</t>
  </si>
  <si>
    <t>Petrus Jacobus Six</t>
  </si>
  <si>
    <t>Grimmonprez Petrus Jacobus</t>
  </si>
  <si>
    <t>Wijtschate</t>
  </si>
  <si>
    <t>Petrus Franciscus Grimmonprez</t>
  </si>
  <si>
    <t>Maria Theresia Grimmelpont</t>
  </si>
  <si>
    <t>Voormezele 16/07/1776</t>
  </si>
  <si>
    <t>pag 199 van 608</t>
  </si>
  <si>
    <t>Komen</t>
  </si>
  <si>
    <t>Kemmel</t>
  </si>
  <si>
    <t>Petrus Franciscus ex Kemmel &amp; Jacoba Theresia D'hem ex Wijtschate</t>
  </si>
  <si>
    <t>getuigen Carolus Ludovicus Bourgois ex Wijtscahte &amp; Petrus Franciscus Grimmelpont ex Kemmel</t>
  </si>
  <si>
    <t>Voormezele 19/12/1775 - 1/01/1776</t>
  </si>
  <si>
    <t>pag 182 van 608, doopgetuigen Petrus Albertus Brion &amp; Joanna Clara Gryson</t>
  </si>
  <si>
    <t>Voormezele 19/12/1775 - 5/01/1776</t>
  </si>
  <si>
    <t>Wijtschate - Voormezele 31/10/1777</t>
  </si>
  <si>
    <t>pag 212 van 608</t>
  </si>
  <si>
    <t>Staelen Joannes Baptiste</t>
  </si>
  <si>
    <t>Maria Apollonia Six</t>
  </si>
  <si>
    <t>Langemarcq</t>
  </si>
  <si>
    <t>Petrus Jacobus Staelen</t>
  </si>
  <si>
    <t>Barbara Constantia Robin</t>
  </si>
  <si>
    <t>Voormezele 24/02/1778</t>
  </si>
  <si>
    <t>pag 218 van 608</t>
  </si>
  <si>
    <t>Elverdinge</t>
  </si>
  <si>
    <t>Petrus jacobus ex Elverdinge &amp; Christina Clara Moergaerde ex Roesten</t>
  </si>
  <si>
    <t>getuigen Joseph Bodein ex Vlaemertinge &amp; Joannes Petrus Van Elslande ex Kemmel</t>
  </si>
  <si>
    <t>Isabella Dumoulin</t>
  </si>
  <si>
    <t>pag 221 van 608</t>
  </si>
  <si>
    <t>Jacobus Six</t>
  </si>
  <si>
    <t>Jacobus Leu</t>
  </si>
  <si>
    <t>Geluvelt</t>
  </si>
  <si>
    <t>Aevecappelle 1705 - Voormezele 03/04/1778, 73jaar</t>
  </si>
  <si>
    <t>Petrus ex Passchendaele &amp; Petronilla De Moor ex Sarne</t>
  </si>
  <si>
    <t>Maria Thomas</t>
  </si>
  <si>
    <t>Petrus Sys</t>
  </si>
  <si>
    <t>pag  470 van 608, doopgetuigen Augustinus Ullaert  nomine Jacobus Desbonnet &amp; Maria Vandewalle ex Wijtschate</t>
  </si>
  <si>
    <t>pag 561 van 879, akte 388, aangevers Jean Dixson 42ans &amp; Joseph Hersens 46ans domestiques</t>
  </si>
  <si>
    <t>pag 18 van 47</t>
  </si>
  <si>
    <t>getuigen Gerardus de Ruddere &amp; Henricus Hoest</t>
  </si>
  <si>
    <t>Vlamertinge 7/02/1736</t>
  </si>
  <si>
    <t>Maria Six</t>
  </si>
  <si>
    <t>Joannes Dehouck</t>
  </si>
  <si>
    <t>Vlamertinge /02/1730</t>
  </si>
  <si>
    <t xml:space="preserve">pag 64 van 832, doopgetuigen Joannes _ &amp; Clara Bruneel uxor Jacob Costenoble </t>
  </si>
  <si>
    <t>Maria Catherine Dehouck</t>
  </si>
  <si>
    <t>Vlamertinge 17/05/1731</t>
  </si>
  <si>
    <t>Wastenensis</t>
  </si>
  <si>
    <t>getuigen Ambrosius Louwic &amp; Petrus Six</t>
  </si>
  <si>
    <t>Vlamertinge 28/05/1739</t>
  </si>
  <si>
    <t>https://www.familysearch.org/ark:/61903/3:1:3Q9M-C3MK-TJ2T?i=124&amp;cat=164533</t>
  </si>
  <si>
    <t>https://www.familysearch.org/ark:/61903/3:1:3Q9M-C3MK-TV99?i=95&amp;cat=164533</t>
  </si>
  <si>
    <t>Franciscus Ludovicus Sijs</t>
  </si>
  <si>
    <t>Vlamertinge 27/08/1741</t>
  </si>
  <si>
    <t>https://www.familysearch.org/ark:/61903/3:1:3Q9M-C3MK-TJNT?i=133&amp;cat=164533</t>
  </si>
  <si>
    <t>Vlamertinge 01/03/1743</t>
  </si>
  <si>
    <t>Angelius Gabrielus Dehouck</t>
  </si>
  <si>
    <t>pag 140 van 832, doopgetuigen Angelus Gabriel &amp; Maria Catherina Victor uxor Franciscus Debaut</t>
  </si>
  <si>
    <t>+ Vlamertinge 1767</t>
  </si>
  <si>
    <t>Wastenensis = Woesten?</t>
  </si>
  <si>
    <t>Joannes Staelen</t>
  </si>
  <si>
    <t>Maria Apolonia Six</t>
  </si>
  <si>
    <t>Langhemarck</t>
  </si>
  <si>
    <t>Vlamertinge 12/12/1747</t>
  </si>
  <si>
    <t>pag 163 van 832, doopgetuigen Antonius henricus Vanbkeus &amp; Christina Clara Carbon</t>
  </si>
  <si>
    <t>+ na 1741</t>
  </si>
  <si>
    <t>Franciscus Ludovicus De Hoeck</t>
  </si>
  <si>
    <t>Vlamertinge 5/10/1752</t>
  </si>
  <si>
    <t>pag 196 van 832, doopgetuigen niet zichtbaar (op blad 197)</t>
  </si>
  <si>
    <t>https://www.familysearch.org/ark:/61903/3:1:3Q9M-C3MK-TVG6?i=242&amp;cat=164533</t>
  </si>
  <si>
    <t>22 jaar in 1757, geboorte zoon</t>
  </si>
  <si>
    <t>https://www.familysearch.org/ark:/61903/3:1:3Q9M-C3MK-TVG4?i=265&amp;cat=164533</t>
  </si>
  <si>
    <t>https://www.familysearch.org/ark:/61903/3:1:3Q9M-C3MK-TV29?i=253&amp;cat=164533</t>
  </si>
  <si>
    <t>23 jaar in 1759, geboorte zoon</t>
  </si>
  <si>
    <t>Vlamertinge 18/05/1759</t>
  </si>
  <si>
    <t>doopgetuigen Joannes Franciscus VanderCallie ex Langemarck &amp; Regina Brion ex Kemmel</t>
  </si>
  <si>
    <r>
      <t xml:space="preserve">getuigen Petrus Ludovicus Laur_ uit Vormezeele en </t>
    </r>
    <r>
      <rPr>
        <b/>
        <sz val="11"/>
        <color theme="1"/>
        <rFont val="Calibri"/>
        <family val="2"/>
        <scheme val="minor"/>
      </rPr>
      <t>Maria Dorothea Six uit Vlamertinge</t>
    </r>
  </si>
  <si>
    <r>
      <t xml:space="preserve">doop getuigen  Joanna Vandenbroecke ex Lokeren en </t>
    </r>
    <r>
      <rPr>
        <b/>
        <sz val="11"/>
        <color theme="1"/>
        <rFont val="Calibri"/>
        <family val="2"/>
        <scheme val="minor"/>
      </rPr>
      <t>Isabella Clara Geloen</t>
    </r>
  </si>
  <si>
    <r>
      <t xml:space="preserve">pag 243 van 832, filium legitmum Joannes Baptiste Six otatif 22 annorum nati in Vlamertige </t>
    </r>
    <r>
      <rPr>
        <b/>
        <sz val="11"/>
        <color theme="1"/>
        <rFont val="Calibri"/>
        <family val="2"/>
        <scheme val="minor"/>
      </rPr>
      <t>filiy Joannes Baptiste ex Voormezele et Isabella Clara Geloen ex Dranoutre</t>
    </r>
    <r>
      <rPr>
        <sz val="11"/>
        <color theme="1"/>
        <rFont val="Calibri"/>
        <family val="2"/>
        <scheme val="minor"/>
      </rPr>
      <t xml:space="preserve"> et Maria Magdalena De Lebreu otati 23 annorum nati in Loockeren</t>
    </r>
  </si>
  <si>
    <t>Georgeus Jacobus uit Reningelst en Maria Cornelia Michault ex Ieper</t>
  </si>
  <si>
    <t>pag 271 van 832 , doopgetuigen  Laurens? Martini Ypris &amp; Joanna Theresia Duflo ex Elverdinghe</t>
  </si>
  <si>
    <t>66 jaar in 1798, bij overlijden</t>
  </si>
  <si>
    <t>https://www.familysearch.org/ark:/61903/3:1:3Q9M-C3MK-TVPW?i=289&amp;cat=164533</t>
  </si>
  <si>
    <t>Vlamertinge 08/05/1762</t>
  </si>
  <si>
    <t>doopgetuigen Jacobus Francois Verlaeckt ex Dickebusch &amp; Joanna Theresia Duflo ex Elverdinghe</t>
  </si>
  <si>
    <t>overlijdensakte zoon Lebleu</t>
  </si>
  <si>
    <t>Vlamertinge 29/04/1763</t>
  </si>
  <si>
    <t>doopgetuigen Joannes Baptiste Qualque ex Poperinge &amp; Joanna Francisca DeBaudt ex Vlamertinge</t>
  </si>
  <si>
    <t>https://www.familysearch.org/ark:/61903/3:1:3Q9M-C3MK-TV55?i=310&amp;cat=164533</t>
  </si>
  <si>
    <r>
      <t xml:space="preserve">pag 311 van 832,  filium Joannes Baptiste Six nati in Vlamertinge </t>
    </r>
    <r>
      <rPr>
        <b/>
        <sz val="11"/>
        <color theme="1"/>
        <rFont val="Calibri"/>
        <family val="2"/>
        <scheme val="minor"/>
      </rPr>
      <t>fily Joannes Baptiste ex Voormezele et Isabella Clara Geloen ex Dranoutre</t>
    </r>
    <r>
      <rPr>
        <sz val="11"/>
        <color theme="1"/>
        <rFont val="Calibri"/>
        <family val="2"/>
        <scheme val="minor"/>
      </rPr>
      <t xml:space="preserve"> et Maria Magdalena De Le Breu nati in Loockeren filia Petri ex Reningelst et Maria Anna Vandenbroeck ex Loockeren</t>
    </r>
  </si>
  <si>
    <t>Joannes Baptiste Carolus Six</t>
  </si>
  <si>
    <t>https://www.familysearch.org/ark:/61903/3:1:3Q9M-C3MK-TVV4?i=321&amp;cat=164533</t>
  </si>
  <si>
    <t>tafels pag 322 van 832, niet in aktes</t>
  </si>
  <si>
    <t>12/1763</t>
  </si>
  <si>
    <t>Vlamertinge 16/09/1764</t>
  </si>
  <si>
    <t>Maria Livina Syx</t>
  </si>
  <si>
    <t>pag 328 van 832, doopgetuigen Leopoldus Merleverde ex Elverdinghe &amp; Maria Livina Crijssaert ex Nederbraeckel</t>
  </si>
  <si>
    <t>Vlamertinge 19/01/1767</t>
  </si>
  <si>
    <t>pag 352 van 832, doopgetuigen Dominicus Albertus Vandermaere ex Vlameringe &amp; Maria Francisca Maebiere ex Beselaere?</t>
  </si>
  <si>
    <t>Maria Joanna Debruyne</t>
  </si>
  <si>
    <t>Francisca Benedicta Six</t>
  </si>
  <si>
    <t>https://www.familysearch.org/ark:/61903/3:1:3Q9M-C3MK-TVJ5?i=352&amp;cat=164533</t>
  </si>
  <si>
    <t>Vlamertinge 08/03/1767</t>
  </si>
  <si>
    <t>doopgetuigen Philippus Jacobus Lamote ex Lokeren &amp; Maria Joanna Dewulf ex Langhemarck</t>
  </si>
  <si>
    <r>
      <t xml:space="preserve">pag 125 van 608, doopgetuigen Carolus Pelagius Behaeghe &amp; </t>
    </r>
    <r>
      <rPr>
        <b/>
        <sz val="11"/>
        <color theme="1"/>
        <rFont val="Calibri"/>
        <family val="2"/>
        <scheme val="minor"/>
      </rPr>
      <t>Isabella Clara Geloen</t>
    </r>
  </si>
  <si>
    <t>Ludovica Dorothea Sijs</t>
  </si>
  <si>
    <t>pag 161 van 608, bij overlijden Six</t>
  </si>
  <si>
    <t>pag 182 van 608, doopgetuigen  Petrus Franciscus Tackaen &amp; Catherina Durvée</t>
  </si>
  <si>
    <t>pag 201 van 608, getuigen Joanes Baptiste Goorix &amp; Petrus Hennekin, bij overlijden vader Ludovicus Alexandrus</t>
  </si>
  <si>
    <t>pag 201/202 van 608, getuigen Joannes Baptiste Goorix &amp; Petrus Hennekein, bij overlijden vader Ludovicus Alexandrus</t>
  </si>
  <si>
    <t>Vlamertinge 16/03/1769</t>
  </si>
  <si>
    <t>pag 374 van 832, doopgetuigen Carolus Franciscus Terrier ex Vlamertinghe &amp; jacobaTheresia Carée ex parochia St Joannes_</t>
  </si>
  <si>
    <t>Marci Belliolani et Marie Magdalena La Noire Belliolane</t>
  </si>
  <si>
    <t>1ste huwelijk</t>
  </si>
  <si>
    <t>Georgius Jude</t>
  </si>
  <si>
    <t xml:space="preserve"> _am Gesquire</t>
  </si>
  <si>
    <t>Vlamertinge 14/09/1702</t>
  </si>
  <si>
    <t>pag 558 van 832</t>
  </si>
  <si>
    <t>getuigen Joannes Baptiste Delboo en Petrus Beauprez</t>
  </si>
  <si>
    <t>getuigen Joanna Vandenberge? &amp; Petrus Syx</t>
  </si>
  <si>
    <t>Catherina Thersia Syx</t>
  </si>
  <si>
    <t>Vlamertinge 23/09/1704</t>
  </si>
  <si>
    <t>pag 561 van 832</t>
  </si>
  <si>
    <t>getuigen Jacobus De Mol &amp; Petrus Syx</t>
  </si>
  <si>
    <t>Petronella Haesebrouck</t>
  </si>
  <si>
    <t>Vlamertinge 6/02/1720</t>
  </si>
  <si>
    <t>pag 583 van 832</t>
  </si>
  <si>
    <t>getuigen _ Blancquaet &amp; Joannes Baptista Haesebrouck</t>
  </si>
  <si>
    <t>Petrus Franciscus Syx</t>
  </si>
  <si>
    <t>Vlamertinge 9/11/1723</t>
  </si>
  <si>
    <t>pag 589 van 832</t>
  </si>
  <si>
    <t>getuigen Ludovicus Gemion &amp; Thomas Sijs</t>
  </si>
  <si>
    <t>Vlamertinge 6/04/1729</t>
  </si>
  <si>
    <t>pag 595 van 832</t>
  </si>
  <si>
    <t>getuigen Michael de Houck &amp; Livinus Buisse</t>
  </si>
  <si>
    <t>Antonius Melchior Van Steene</t>
  </si>
  <si>
    <t>Vlamertinge 7/10/1729</t>
  </si>
  <si>
    <t>Joanna Clara De Jaegher</t>
  </si>
  <si>
    <t>getuigen Joannes De Jaegher &amp; Joannes Baptiste Six</t>
  </si>
  <si>
    <t>Vlamertinge 3/10/1757</t>
  </si>
  <si>
    <t>pag 625 van 832</t>
  </si>
  <si>
    <t>getuigen Georgius Jacobus Vermeersch &amp; Ignatius Vandenbussche</t>
  </si>
  <si>
    <t>Auigustianus Defebure</t>
  </si>
  <si>
    <t>+ Vlamertinge 1/04/1708</t>
  </si>
  <si>
    <t>pag 633 van 832</t>
  </si>
  <si>
    <t>+ Vlamertinge 21/02/1723 ?</t>
  </si>
  <si>
    <t>pag 650 van 832</t>
  </si>
  <si>
    <t>Petronilla Vandesteene / Van Steene</t>
  </si>
  <si>
    <t>Joannes Baptiste Sijs / Syx</t>
  </si>
  <si>
    <t>+ Vlamertinge 27/09/1731</t>
  </si>
  <si>
    <t>pag 658 van 832</t>
  </si>
  <si>
    <t>Elisabeth Sijs</t>
  </si>
  <si>
    <t>+ Vlamertinge 18/11/1739, kind</t>
  </si>
  <si>
    <t>pag 663 van 832</t>
  </si>
  <si>
    <t>Thomas Sijs</t>
  </si>
  <si>
    <t>+ Vlamertinge 5/06/1741</t>
  </si>
  <si>
    <t>pag 665 van 832</t>
  </si>
  <si>
    <t>Joannes Baptiste Sijs</t>
  </si>
  <si>
    <t>+ Vlamertinge 13/05/1742</t>
  </si>
  <si>
    <t>pag 666 van 832</t>
  </si>
  <si>
    <t>+ Vlamertinge 23/04/1749</t>
  </si>
  <si>
    <t>pag 673 van 832</t>
  </si>
  <si>
    <t>levend in 1749</t>
  </si>
  <si>
    <t>Laurentius Felicis Dehouck / Houck</t>
  </si>
  <si>
    <t>Maria Appolonia Six</t>
  </si>
  <si>
    <t>Joannes Baptiste ?</t>
  </si>
  <si>
    <t xml:space="preserve">? Josephus </t>
  </si>
  <si>
    <t>+ Vlamertinge 5/03/1748, ? Maanden</t>
  </si>
  <si>
    <t>pag 704 van 832</t>
  </si>
  <si>
    <t>Petrus Jacobus Breyne</t>
  </si>
  <si>
    <t>Boesinghe</t>
  </si>
  <si>
    <t>Joanna Jacoba Sijs</t>
  </si>
  <si>
    <t>Magdalena Constantia Decroo</t>
  </si>
  <si>
    <t>Vlamertinge 3/11/1796</t>
  </si>
  <si>
    <t>pag 800 van 832</t>
  </si>
  <si>
    <t>Joannes Baptiste &amp; Isabella Clara Deraedt</t>
  </si>
  <si>
    <t>Albertus Jacobus Houck</t>
  </si>
  <si>
    <t>pag 97 van 832, doopgetuigen Joannes Baptiste Roelens &amp; Helena Madril</t>
  </si>
  <si>
    <t>Vlamertinge 7/04/1736</t>
  </si>
  <si>
    <t>Maria Catherina Six / Syx / Sijs</t>
  </si>
  <si>
    <t>23 jaar in 1757, geboorte zoon</t>
  </si>
  <si>
    <t>24 jaar in 1759, geboorte zoon</t>
  </si>
  <si>
    <r>
      <t xml:space="preserve">pag 353 van 832, filiam </t>
    </r>
    <r>
      <rPr>
        <b/>
        <sz val="11"/>
        <color theme="1"/>
        <rFont val="Calibri"/>
        <family val="2"/>
        <scheme val="minor"/>
      </rPr>
      <t>Ludovici Six</t>
    </r>
    <r>
      <rPr>
        <sz val="11"/>
        <color theme="1"/>
        <rFont val="Calibri"/>
        <family val="2"/>
        <scheme val="minor"/>
      </rPr>
      <t xml:space="preserve"> ex Vlamertinge </t>
    </r>
    <r>
      <rPr>
        <b/>
        <sz val="11"/>
        <color theme="1"/>
        <rFont val="Calibri"/>
        <family val="2"/>
        <scheme val="minor"/>
      </rPr>
      <t>filii Joannes Baptiste  ex Vlamertinghe et Isabella Geloen ex Dranoutre</t>
    </r>
    <r>
      <rPr>
        <sz val="11"/>
        <color theme="1"/>
        <rFont val="Calibri"/>
        <family val="2"/>
        <scheme val="minor"/>
      </rPr>
      <t xml:space="preserve"> et Maria Joanna Debruyne ex Zonnebeke filia Marci Belliolani et Marie Magdalena La Noire Belliolane</t>
    </r>
  </si>
  <si>
    <t>Petrus Jacobus Sijs</t>
  </si>
  <si>
    <r>
      <t xml:space="preserve">pag 96 van 832, doopgetuigen _ Geloen ex Dranouter &amp; </t>
    </r>
    <r>
      <rPr>
        <b/>
        <sz val="11"/>
        <color theme="1"/>
        <rFont val="Calibri"/>
        <family val="2"/>
        <scheme val="minor"/>
      </rPr>
      <t>Maria Six uxor Felicius Houck</t>
    </r>
  </si>
  <si>
    <t>zuster van Joannes Baptiste Six uit Voormezele?</t>
  </si>
  <si>
    <t>doopgetuige op doop diens dochter Maria op 7/02/1736</t>
  </si>
  <si>
    <r>
      <t xml:space="preserve">pag 68 van 832, doopgetuige </t>
    </r>
    <r>
      <rPr>
        <b/>
        <sz val="11"/>
        <color theme="1"/>
        <rFont val="Calibri"/>
        <family val="2"/>
        <scheme val="minor"/>
      </rPr>
      <t>Thomas Syx ex Voormezele</t>
    </r>
    <r>
      <rPr>
        <sz val="11"/>
        <color theme="1"/>
        <rFont val="Calibri"/>
        <family val="2"/>
        <scheme val="minor"/>
      </rPr>
      <t xml:space="preserve"> &amp; Maria Catherina Dehouck </t>
    </r>
  </si>
  <si>
    <t>geen vermelding van echtgenote</t>
  </si>
  <si>
    <r>
      <t xml:space="preserve">pag 125 van 832, filium Joannes Baptiste </t>
    </r>
    <r>
      <rPr>
        <b/>
        <sz val="11"/>
        <color theme="1"/>
        <rFont val="Calibri"/>
        <family val="2"/>
        <scheme val="minor"/>
      </rPr>
      <t>Sijs</t>
    </r>
    <r>
      <rPr>
        <sz val="11"/>
        <color theme="1"/>
        <rFont val="Calibri"/>
        <family val="2"/>
        <scheme val="minor"/>
      </rPr>
      <t xml:space="preserve"> et Isabella Clara Geloen doopgetuigen </t>
    </r>
    <r>
      <rPr>
        <b/>
        <sz val="11"/>
        <color theme="1"/>
        <rFont val="Calibri"/>
        <family val="2"/>
        <scheme val="minor"/>
      </rPr>
      <t>Thomas Sijs</t>
    </r>
    <r>
      <rPr>
        <sz val="11"/>
        <color theme="1"/>
        <rFont val="Calibri"/>
        <family val="2"/>
        <scheme val="minor"/>
      </rPr>
      <t xml:space="preserve"> &amp; Maria Catherina Baelde uxor Petrus Geloen ex Dranoutre</t>
    </r>
  </si>
  <si>
    <t>doopgetuige op doop diens zoon Petrus Jacobus op 28/05/1739</t>
  </si>
  <si>
    <t>zijn echtgenote Joanna Evers was doopgetuige op doop diens zoon Maximilianus Anselmus Ignatius op 13/07/1737</t>
  </si>
  <si>
    <t>akte 164, aangevers Louis DeCorte werkman 25 jaar &amp; Jean Six, smid, 22jaar</t>
  </si>
  <si>
    <t>Alphonse Julien Gustave Six</t>
  </si>
  <si>
    <t>pag 254 van 901, akte 948, aangever zoon Ignatius Six, 45jaar, ouders Joannes Six &amp; Maria Lebleu</t>
  </si>
  <si>
    <t>Charles Richard Jean Francois Six</t>
  </si>
  <si>
    <t>pag 258 van 832, filiam Petri Antony Six Waestennsis filius Joannes Antony Waestenenensis et Maria Sophia  Nannninck? Ex Bousbecke et isabella Clara Vermeersch filia Gerogy Jacobi Reningelst et Maria Cornelia Michault</t>
  </si>
  <si>
    <t>Arnoldus Six</t>
  </si>
  <si>
    <t>Maria Van Daele</t>
  </si>
  <si>
    <t>Ludovica Theresia Six</t>
  </si>
  <si>
    <t>Dranouter 23/01/1695</t>
  </si>
  <si>
    <t>pag 17 van 39, getuigen Joannes Baptiste Tasijn zoon van Joannes maritus Jacoba Six en Louisa Costenoble filia Petrus Billiolani echt Franciscus Lobdani</t>
  </si>
  <si>
    <t>Michael Six</t>
  </si>
  <si>
    <t>Maria Sussanna Francisca De Vos</t>
  </si>
  <si>
    <t>1727 - Dranouter 6/04/1799, 72jaar</t>
  </si>
  <si>
    <t>wollespinner</t>
  </si>
  <si>
    <t>Maria Ballee 42jaar</t>
  </si>
  <si>
    <t>akte 194, getuigen Ludovicus Geerstelynck wever 43jaar, Petrus Van Brussel wever 55jaar, Joannes Van Hulle metsenaarshulp 30jaar, zwager van de bruidegom, Petrus de Cuyper wever 32jaar</t>
  </si>
  <si>
    <t>Vlamertinge 14/12/1757  -  Brugge 19 pluviose An 12 = 8/02/1803 , 46 jaar</t>
  </si>
  <si>
    <t>Petrus Andreas Secier</t>
  </si>
  <si>
    <t>Jacobus &amp; Maria Ollivier</t>
  </si>
  <si>
    <t>Anna Maria Augustina Six</t>
  </si>
  <si>
    <t xml:space="preserve">Maria Francisca Ozent / Ourien </t>
  </si>
  <si>
    <t>weduwnaar van Joanna Theresia Rave ex Vlamertinge</t>
  </si>
  <si>
    <t>pag 209 van 608</t>
  </si>
  <si>
    <t>Voormezele 27/05/1777</t>
  </si>
  <si>
    <t>overlijdensakte echtgenoot Joannes Baptiste Six: Lebru</t>
  </si>
  <si>
    <r>
      <t xml:space="preserve">pag 290 van 832,  filium Joannes Baptiste Sijx nati in Vlamertinge </t>
    </r>
    <r>
      <rPr>
        <b/>
        <sz val="11"/>
        <color theme="1"/>
        <rFont val="Calibri"/>
        <family val="2"/>
        <scheme val="minor"/>
      </rPr>
      <t>fily Joannes Baptiste ex Voormezele et Isabella Clara Geloen ex Dranoutre</t>
    </r>
    <r>
      <rPr>
        <sz val="11"/>
        <color theme="1"/>
        <rFont val="Calibri"/>
        <family val="2"/>
        <scheme val="minor"/>
      </rPr>
      <t xml:space="preserve"> et Maria Magdalena De Le Breu nati in Loockeren filia Petri ex Reningelst et Maria Anna Vandenbroeck ex Loockeren</t>
    </r>
  </si>
  <si>
    <t>4/7/1793 = 16 messidor An 1</t>
  </si>
  <si>
    <t>Brugge St Salvator 27/02/1792</t>
  </si>
  <si>
    <t>pag 75 van 453, doopgetuigen Franciscus Vanderwilt &amp; Josepha Anthoon</t>
  </si>
  <si>
    <t>https://www.familysearch.org/ark:/61903/3:1:3Q9M-C3MK-TV2K?i=288&amp;cat=164533</t>
  </si>
  <si>
    <t>Jacobus Policarpus Alexius Sijx</t>
  </si>
  <si>
    <t>klapper JB Syx, 1734, blad 807</t>
  </si>
  <si>
    <t>https://www.familysearch.org/ark:/61903/3:1:3Q9M-CS1H-H7VD-S?i=139&amp;cat=164533</t>
  </si>
  <si>
    <t>https://www.familysearch.org/ark:/61903/3:1:3Q9M-C3MK-TJLT?i=87&amp;cat=164533</t>
  </si>
  <si>
    <r>
      <t xml:space="preserve">pag 266 van 832, filium Joannes Baptiste Six nati in Vlamertinge </t>
    </r>
    <r>
      <rPr>
        <b/>
        <sz val="11"/>
        <color theme="1"/>
        <rFont val="Calibri"/>
        <family val="2"/>
        <scheme val="minor"/>
      </rPr>
      <t>fily Joannes Baptiste ex Voormezele et Isabella Clara Geloen ex Dranoutre</t>
    </r>
    <r>
      <rPr>
        <sz val="11"/>
        <color theme="1"/>
        <rFont val="Calibri"/>
        <family val="2"/>
        <scheme val="minor"/>
      </rPr>
      <t xml:space="preserve"> et Maria Magdalena De Le Breu nati in Loockeren filia Petri ex Reningelst et Maria Anna Vandenbroeck ex Loockeren</t>
    </r>
  </si>
  <si>
    <t>Vlamertinge 26/02/1760</t>
  </si>
  <si>
    <r>
      <t xml:space="preserve">pag 254 van 832, filius Jean Baptista nati in Vlamertinge otatis 23 an fily </t>
    </r>
    <r>
      <rPr>
        <b/>
        <sz val="11"/>
        <color theme="1"/>
        <rFont val="Calibri"/>
        <family val="2"/>
        <scheme val="minor"/>
      </rPr>
      <t>Joannes Baptista ex Vormezeele et Isabella Clara Geloen ex Dranoutr</t>
    </r>
    <r>
      <rPr>
        <sz val="11"/>
        <color theme="1"/>
        <rFont val="Calibri"/>
        <family val="2"/>
        <scheme val="minor"/>
      </rPr>
      <t>e et Maria Magdalena Delebreu nata in Loockeren otatis 24 annorum filia Petri ex Reningelst et Maria Anna Vandebroucke ex Loockeren</t>
    </r>
  </si>
  <si>
    <t>tafels dopen Vlamertinge</t>
  </si>
  <si>
    <t>Maria Catherina Coleta Six</t>
  </si>
  <si>
    <t>Maria Dorothea Six</t>
  </si>
  <si>
    <t>Petrus Eugenius Six</t>
  </si>
  <si>
    <t>pag 242 van 832, doopgetuigen Roland Robertus Roelens &amp; Maria Theresia Gryson</t>
  </si>
  <si>
    <t>Maria Francisca Sijx</t>
  </si>
  <si>
    <t>Theodorius Syx</t>
  </si>
  <si>
    <t>Petrus Six</t>
  </si>
  <si>
    <t>Vlamertinge 1628, blad 11, aktes niet beschikbaar</t>
  </si>
  <si>
    <t>Vlamertinge 1633, blad 29, aktes niet beschikbaar</t>
  </si>
  <si>
    <t>Vlamertinge 1711, blad 537 = pag 1017 van 1095, akte niet zichtbaar</t>
  </si>
  <si>
    <t>Vlamertinge 1763, blad 1014, blad 1009 = pag 311 van 832, akte niet zichtbaar</t>
  </si>
  <si>
    <t xml:space="preserve">Petrus Joannes Six </t>
  </si>
  <si>
    <t>Coleta Adriana  Vanderwildt</t>
  </si>
  <si>
    <t>Colette Scholastique Six</t>
  </si>
  <si>
    <t>https://www.familysearch.org/ark:/61903/3:1:3Q9M-C3MK-YSW3-N?i=1016&amp;cat=164533</t>
  </si>
  <si>
    <t>Vlamertinge 1762, blad 997, blad 996 = pag 289 van 832, akte niet zichtbaar</t>
  </si>
  <si>
    <t>https://www.familysearch.org/ark:/61903/3:1:3Q9M-C3MK-TVV7?i=327&amp;cat=164533</t>
  </si>
  <si>
    <t>https://www.familysearch.org/ark:/61903/3:1:3Q9M-C3MK-TJLL?i=112&amp;cat=164533</t>
  </si>
  <si>
    <r>
      <t xml:space="preserve">pag 113 van 832, doopgetuigen Maximilanus Anselmus Geloen &amp; Joanna Evers echtgenote </t>
    </r>
    <r>
      <rPr>
        <b/>
        <sz val="11"/>
        <color theme="1"/>
        <rFont val="Calibri"/>
        <family val="2"/>
        <scheme val="minor"/>
      </rPr>
      <t>Thomas Sijs</t>
    </r>
  </si>
  <si>
    <t>Vlamertinge 14/11/1757</t>
  </si>
  <si>
    <t>Petrus Ambrosius Josephus Staelen</t>
  </si>
  <si>
    <t>niet in klapper Zonnebeke 1596 - 1796</t>
  </si>
  <si>
    <t>Zonnebeke, niet in klapper Zonnebeke 1588 - 1796</t>
  </si>
  <si>
    <t>Lookeren 1734 / 1735 reeds overleden tussen 1763 en 1786</t>
  </si>
  <si>
    <t>Anonyme Six</t>
  </si>
  <si>
    <t>Tafels parochies Brugge, pag 576 van 590</t>
  </si>
  <si>
    <t xml:space="preserve"> + Brugge OLV Vrouwe, 2de wijk 29/07/1771</t>
  </si>
  <si>
    <t>overlijden niet in klapper op begraven Brugge 1748 - 1771</t>
  </si>
  <si>
    <t>overlijden niet in klapper op begraven Brugge 1772 - 1784</t>
  </si>
  <si>
    <t>overlijden niet in klapper op begraven Brugge 1785- 1796, tem 1786</t>
  </si>
  <si>
    <t>Joannes Franciscus Six</t>
  </si>
  <si>
    <t>RA, pag 66 van 176, filius Jois Baptista Six nati 22/11/1734, baptizati in parochia de Vlamertinghe Diocesis iprensis: et Barbara Francisca Tierens, nata A° 1754, baptizatie in hoc portione</t>
  </si>
  <si>
    <t>doopgetuigen Willibrordus van Calis &amp; Maria Vanderpoort</t>
  </si>
  <si>
    <t>https://search.arch.be/nl/zoeken-naar-archieven/zoekresultaat/inventaris/rabscan/eadid/BE-A0513_109981_108806_DUT/inventarisnr/I1099811088069700/level/file/scan-index/66/foto/513_9000_001_00386_000_0_0001_r</t>
  </si>
  <si>
    <t>Barbara Francisca Thierens</t>
  </si>
  <si>
    <t xml:space="preserve"> Brugge, St Sauveur  30/12/1786 - idem 1ste portion 20/10/1787</t>
  </si>
  <si>
    <t>RA, pag 76 van 178, filius Joannes Baptiste otatis 25 annorum baptizati in Vlamertinge &amp; Coleta Vanderwilt otatis 20 annorum baptizati in St Anna</t>
  </si>
  <si>
    <t>Genoveva Coleta Six</t>
  </si>
  <si>
    <t>doopgetuigen Josephus de Ruddere &amp; Genoveva Houflack</t>
  </si>
  <si>
    <r>
      <t xml:space="preserve">doopgetuigen </t>
    </r>
    <r>
      <rPr>
        <b/>
        <sz val="11"/>
        <color theme="1"/>
        <rFont val="Calibri"/>
        <family val="2"/>
        <scheme val="minor"/>
      </rPr>
      <t>Joannes Baptiste Six pater petris</t>
    </r>
    <r>
      <rPr>
        <sz val="11"/>
        <color theme="1"/>
        <rFont val="Calibri"/>
        <family val="2"/>
        <scheme val="minor"/>
      </rPr>
      <t xml:space="preserve"> ex hoc portione &amp; Maria Anna Beernaert ex hoc portione</t>
    </r>
  </si>
  <si>
    <t>Brugge 06/07/1788 - idem St Sauveur 1ste portion  8/11/1788</t>
  </si>
  <si>
    <t>doopgetuigen Joannes Baptiste Six &amp; Anna Heye</t>
  </si>
  <si>
    <t>filius legitimus Joannes Baptist Six otatis 56 annorum baptizati in Vlamertinge et Barbara Tierens otatis 38 annorum baptizati sub hoc portione</t>
  </si>
  <si>
    <t>doopgetuigen Petrus Six &amp; Maria Coussement</t>
  </si>
  <si>
    <t>https://search.arch.be/nl/zoeken-naar-archieven/zoekresultaat/inventaris/rabscan/eadid/BE-A0513_109981_108806_DUT/inventarisnr/I1099811088069702/level/file/scan-index/58/foto/513_9000_001_00388_000_0_0001_r</t>
  </si>
  <si>
    <t>RA, pag 69 van 189, filia legitima Jois Baptiste Six, otatis 27 annorum, baptisati in Vlamertinge, et Coleta van der Wildt, otatis 22 annorum baptisati in St Anna</t>
  </si>
  <si>
    <t>Brugge, St Sauveur 31/08/1789</t>
  </si>
  <si>
    <t>doopgetuigen Joannes Baptiste Vanderwillt &amp; Maria Vanderwilt</t>
  </si>
  <si>
    <t>RA, pag 66 van 182, filius legitimus Joannes Baptiste Six, otatis 29 annorum, baptisati in Vlamertinge, et Coleta Vanderwilt, otatis 23 annorum baptisati in St Anna</t>
  </si>
  <si>
    <t>https://search.arch.be/nl/zoeken-naar-archieven/zoekresultaat/inventaris/rabscan/eadid/BE-A0513_109981_108806_DUT/inventarisnr/I1099811088069702/level/file/scan-index/66/foto/513_9000_001_00388_000_0_0001_r</t>
  </si>
  <si>
    <t>RA, pag 73 van 182, filius legitimus Petrus Six otatis 32 annorum baptizati in Vlamertinge et Maria Boutte otatis 32 annorum baptisati sub hoc portione</t>
  </si>
  <si>
    <t>RA, pag 73 van 189, filius legitimus Petrus Six otatis 32 annorum baptisati in Vlamertinge et Maria Boutte otatis 31 annorum baptisati sub hoc portione</t>
  </si>
  <si>
    <t>Franciscus Leopoldus Six</t>
  </si>
  <si>
    <t>Brugge 10/01/1791</t>
  </si>
  <si>
    <t>filius legitimus Joannes Baptist Six otatis 58 annorum baptizati in Vlamertinge et Barbara Thierens otatis 38 annorum baptizati sub hoc portione</t>
  </si>
  <si>
    <t xml:space="preserve">doopgetuigen Joannes Baptiste Schynckele ex St Anna &amp; Anne Vanderplancke </t>
  </si>
  <si>
    <t>https://www.familysearch.org/ark:/61903/3:1:3Q9M-CS1H-ZS2C-3?i=278&amp;cat=73382</t>
  </si>
  <si>
    <t>Theresia Francisca Six</t>
  </si>
  <si>
    <t>FS, pag 295 van 426</t>
  </si>
  <si>
    <t>doopgetuigen Franciscus Ampe et Theresia De Rudder</t>
  </si>
  <si>
    <t>Bernardus Joannes Six</t>
  </si>
  <si>
    <t>https://www.familysearch.org/ark:/61903/3:1:3Q9M-CS1H-ZS2G-4?i=301&amp;cat=73382</t>
  </si>
  <si>
    <t>FS,  pag 302 van 426, filius legitimus Joannes Baptiste Six nati in Vlamertinghe A° 1762 et Coleta Adriana Vander Wildt nata Brugei in St Egidii A° 1767</t>
  </si>
  <si>
    <t>doopgetuigen Joannes Antone et Maria Steens</t>
  </si>
  <si>
    <t>Joanna Syx</t>
  </si>
  <si>
    <t>https://www.familysearch.org/ark:/61903/3:1:3Q9M-CS1H-ZW7R-D?i=62&amp;cat=73382</t>
  </si>
  <si>
    <t>Vlamertinge 22 of 24/11/1734 - Brugge 18 pluviose An 6 = 6/02/1798, 66ans</t>
  </si>
  <si>
    <r>
      <t xml:space="preserve">doopgetuigen </t>
    </r>
    <r>
      <rPr>
        <b/>
        <sz val="11"/>
        <color theme="1"/>
        <rFont val="Calibri"/>
        <family val="2"/>
        <scheme val="minor"/>
      </rPr>
      <t>Joannes Baptiste Syx  frater prolis</t>
    </r>
    <r>
      <rPr>
        <sz val="11"/>
        <color theme="1"/>
        <rFont val="Calibri"/>
        <family val="2"/>
        <scheme val="minor"/>
      </rPr>
      <t xml:space="preserve"> et Maria Vanderplancke, 2 handtekeningen Joannes Baptiste Syx en Joannes Syx</t>
    </r>
  </si>
  <si>
    <t>Brugge, parochie Besta Maria virginis Brugis 6/10/1792</t>
  </si>
  <si>
    <t>Brugge beata Maria virginis Brugis, 12/10/1792</t>
  </si>
  <si>
    <t>doopgetuigen Joannes Evers patruculus proles et Maria Anna de Grave</t>
  </si>
  <si>
    <t>Maria Godeliva Evers</t>
  </si>
  <si>
    <t>Six Alexandre Ludovicus</t>
  </si>
  <si>
    <t>FS, pag 63 van 453, akte 12</t>
  </si>
  <si>
    <t>Joannes Francisus Six</t>
  </si>
  <si>
    <t>Voormezele 15/10/1772</t>
  </si>
  <si>
    <t xml:space="preserve">FS, pag 75 van 453, , filius legitimus Joannes Six otatis 32 annorum baptizati in Vlamertinghe et Coleta Adriana Vander Wildt otatis 25 annorum Baptizati in St Anna </t>
  </si>
  <si>
    <t>Paroisse St Sauveur, 1e portion, doopgetuigen Ignatius Maes et Maria Anna Odernaert</t>
  </si>
  <si>
    <t>https://www.familysearch.org/ark:/61903/3:1:3Q9M-CS1H-ZWQ1-R?i=320&amp;cat=73382</t>
  </si>
  <si>
    <t xml:space="preserve">FS, pag 321 van 453, , filius legitimus Joannes Six otatis 31 annorum baptizati in Vlamertinghe et Coleta Adriana Vander Wildt otatis 26 annorum Baptizati in St Anna </t>
  </si>
  <si>
    <t>Brugge St Sauveur, 2de portione 27/03/1791 - Brugge, St Sauveur 1ste portion 7/07/1792</t>
  </si>
  <si>
    <t>Joannes Carolus Six</t>
  </si>
  <si>
    <t>Brugge beata Maria virginis Brugis 10 of 30/08/1769</t>
  </si>
  <si>
    <t>FS, pag 53 van 603</t>
  </si>
  <si>
    <t>dopgetuigen Joannes Evers et Anna De Vrienst</t>
  </si>
  <si>
    <t xml:space="preserve">Joannes Evers </t>
  </si>
  <si>
    <t xml:space="preserve">Brugge 22/05/1794 </t>
  </si>
  <si>
    <t>Jean Joseph Six</t>
  </si>
  <si>
    <t>Marie Elizabeth Cuvelier</t>
  </si>
  <si>
    <t>Augustin Henry Joseph Six</t>
  </si>
  <si>
    <t>Lille St Magdeleine 19/04/1770</t>
  </si>
  <si>
    <t>https://www.familysearch.org/ark:/61903/3:1:3Q9M-C3WX-8956-M?i=732&amp;cat=8108&amp;personaUrl=%2Fark%3A%2F61903%2F1%3A1%3A8FX7-K6T2</t>
  </si>
  <si>
    <t>Pierre Joseph Six</t>
  </si>
  <si>
    <t>Marie Marguritte Joseph Desmathieux</t>
  </si>
  <si>
    <t>Louis Leandre Joseph Six</t>
  </si>
  <si>
    <t>https://www.familysearch.org/ark:/61903/3:1:3Q9M-C3WX-89BN-Q?i=733&amp;cat=8108</t>
  </si>
  <si>
    <t>Lille St Magdeleine 27/04/1770</t>
  </si>
  <si>
    <t>Marie Françoise Sophie Joseph Six</t>
  </si>
  <si>
    <t>Lille St Magdeleine 13/08/1770</t>
  </si>
  <si>
    <t>Antoine Six</t>
  </si>
  <si>
    <t>Marie Catherine Cloux</t>
  </si>
  <si>
    <t>https://www.familysearch.org/ark:/61903/3:1:3Q9M-C3WX-89P4-Y?i=748&amp;cat=8108&amp;personaUrl=%2Fark%3A%2F61903%2F1%3A1%3A8FXS-64PZ</t>
  </si>
  <si>
    <t>pag 733 van 1110</t>
  </si>
  <si>
    <t>Philippe</t>
  </si>
  <si>
    <t>Brugge, paroisse St Anna 8/10/1794</t>
  </si>
  <si>
    <t>doopghetuigen Judocus Reubens et Coleta Vanderwildt</t>
  </si>
  <si>
    <t>https://www.familysearch.org/ark:/61903/3:1:3Q9M-CS1H-ZWKD-Z?i=175&amp;cat=73382</t>
  </si>
  <si>
    <t>FS, pag 176 van 603, akte 8, filia legitima Joannes Six ex parochia Vlamertinge otatis 60 annorum et Barbara Thierens ex St Salvatoris otatis 42 annorum</t>
  </si>
  <si>
    <t>FS, pag 63 van 443, akte 6, filius legitimus Joannes Baptist Syx baptizati in parochiale de Vlamertinge 24 novembris 1734 et Barbara Tierens baptieate in St Salvatoris otatis 39 annorum baptizati sub hoc portione</t>
  </si>
  <si>
    <t>Rijsel = Lille</t>
  </si>
  <si>
    <t>FS, pag 294 van 603</t>
  </si>
  <si>
    <t>Anna Rosalia Six</t>
  </si>
  <si>
    <t>Paroisse St Sauveur, 1e portion, doopgetuigen franciscus Vanderiwildt et Anna Claerhout</t>
  </si>
  <si>
    <t xml:space="preserve">FS, pag 304 van 603, , filia legitima Joannes Six otatis 35 annorum baptizati in Vlaemertinghe et Coleta Adriana Vander Wildt otatis 28 annorum Baptizati in St Anna </t>
  </si>
  <si>
    <t>FS, paf 524 van 603, doopgetuigen Gaspar Boucquoi et Coleta Van Den Berghe</t>
  </si>
  <si>
    <t>FS, pag 84 van 603, doopgetuigen Gaspar Boucquoi et Coleta Van Den berghe</t>
  </si>
  <si>
    <t>levend in 1862</t>
  </si>
  <si>
    <t>Brugge 16/10/1898 - idem 2/03/1900, 16 maand</t>
  </si>
  <si>
    <t>FS, pag 385 van 712, akte 345</t>
  </si>
  <si>
    <t>Augusta Jeanne Marie Six</t>
  </si>
  <si>
    <t>FS, pag 648 van 1017, akte 1135</t>
  </si>
  <si>
    <t>Eduard Louis Charles Six</t>
  </si>
  <si>
    <t>Brugge 17/02/1892</t>
  </si>
  <si>
    <t>FS, pag 59 van 923, akte 211</t>
  </si>
  <si>
    <t>FS, pag 358 van 947, akte 1381</t>
  </si>
  <si>
    <t>Medard Jean Francois Nicolas Six</t>
  </si>
  <si>
    <t>Brunona Catherina Van Roosebeke</t>
  </si>
  <si>
    <t>Henri Francois Joseph Bartholomeus</t>
  </si>
  <si>
    <t>Brugge 21/01/1882 - idem 23/02/1885</t>
  </si>
  <si>
    <t>FS, pag 193 van 1013, akte 246</t>
  </si>
  <si>
    <t>FS, pag 927 van 1009, akte 80</t>
  </si>
  <si>
    <t>FS, pag 659 van 1001, akte 50</t>
  </si>
  <si>
    <t>Francois Jean Bartholomeus</t>
  </si>
  <si>
    <t>Adolphine Justine Bartholomeus</t>
  </si>
  <si>
    <t>Brugge 25/10/1898</t>
  </si>
  <si>
    <t>FS, pag 426/427 van 1030, akte 1265</t>
  </si>
  <si>
    <t>schilder 42jaar in 1898</t>
  </si>
  <si>
    <t>Marcelle Jeanne Bartholomeus</t>
  </si>
  <si>
    <t xml:space="preserve">FS, pag 319/320 van 984, akte 941 </t>
  </si>
  <si>
    <t>Michel Louis Bartholomeus</t>
  </si>
  <si>
    <t>FS, pag 323 van 942, akte 468</t>
  </si>
  <si>
    <t>Louis Charles Bartholomeus</t>
  </si>
  <si>
    <t>Brugge 25/02/1893</t>
  </si>
  <si>
    <t>FS, pag 70 van 947, akte 248</t>
  </si>
  <si>
    <t>Brugge 02/08/1897 - idem 7/08/1897, 5 dagen</t>
  </si>
  <si>
    <t>FS, pag 789 van 984, akte 636</t>
  </si>
  <si>
    <t>Brugge 18/04/1895 - idem 23/04/1895, 5 dagen</t>
  </si>
  <si>
    <t>FS, pag 172 van 985, akte 500</t>
  </si>
  <si>
    <t>Malvine Marie Eugene Bartholomeus</t>
  </si>
  <si>
    <t>Brugge 27/04/1884 - idem 2/05/1884</t>
  </si>
  <si>
    <t>FS, pag 352 van 1025, akte 434</t>
  </si>
  <si>
    <t>FS, pag 817 van 1018, akte 478</t>
  </si>
  <si>
    <t>Brugge 17/06/1881</t>
  </si>
  <si>
    <t>FS, pag 441 van 1009, akte 141</t>
  </si>
  <si>
    <t>Brugge 5/11/1856</t>
  </si>
  <si>
    <t>Francois 52jaar &amp; Catherine Baert 48jaar</t>
  </si>
  <si>
    <t>Marie Therese Van Roosebeke / Six</t>
  </si>
  <si>
    <t>levend in 1881</t>
  </si>
  <si>
    <t xml:space="preserve">getuigen Joanes Gergue werkman 52jaar oom bruidegom &amp; Eugene VanRoosebeke schoenmaker 38jaar cousin van de bruid &amp; Charles Fonteyne werkman 66jaar &amp; Petrus Steenwerckers werkman 68jaar </t>
  </si>
  <si>
    <t>FS, pag 676 van 1027, akte 1065</t>
  </si>
  <si>
    <t>Elisa Therese Marie Six</t>
  </si>
  <si>
    <t>FS, pag 242 van 987, akte 1167</t>
  </si>
  <si>
    <t>FS, pag 485 van 1020, akte 58</t>
  </si>
  <si>
    <t>FS, pag 327 van 923, akte 1272</t>
  </si>
  <si>
    <t>Francisca Joanna Six</t>
  </si>
  <si>
    <t>Philippus Jacobus Goethals</t>
  </si>
  <si>
    <t>Marie Goethals</t>
  </si>
  <si>
    <t>Brugge 1850 - idem 8/05/1857, 7jaar</t>
  </si>
  <si>
    <t>Leonardus Joannes Goethals</t>
  </si>
  <si>
    <t>kleermaker</t>
  </si>
  <si>
    <t>Natalie Rosalie Goegebeur</t>
  </si>
  <si>
    <t>Brugge 29/07/1844</t>
  </si>
  <si>
    <t>Philippus + Brugge 17/01/1866 &amp; Anna Ceuninck 60jaar</t>
  </si>
  <si>
    <t>Brugge 17/03/1871</t>
  </si>
  <si>
    <t>FS, pag 397 van 622, akte 43</t>
  </si>
  <si>
    <t>getuige Louis Goethals schoenmaker 28jaar broeder</t>
  </si>
  <si>
    <t>getuige Pieter Goethals, werkman 61jaar oom</t>
  </si>
  <si>
    <t>getuige Arnold Goegebeur, wekman 46jaar oom</t>
  </si>
  <si>
    <t>getuige Josephus Storme, werkman 48jaar</t>
  </si>
  <si>
    <t>Brugge 19/09/1851</t>
  </si>
  <si>
    <t>FS, pag 697 van 1020, akte 1166</t>
  </si>
  <si>
    <t>Desire Jacobus Goethals</t>
  </si>
  <si>
    <t>FS, pag 60 van 849, akte 1386</t>
  </si>
  <si>
    <t>Jacobus Goethals</t>
  </si>
  <si>
    <t>Brugge 1847 - idem 3/12/1852, 5jaarhalf</t>
  </si>
  <si>
    <t>FS, pag 571 van 1013, akte 1345</t>
  </si>
  <si>
    <t>Ludovicus Franciscus Goethals</t>
  </si>
  <si>
    <t>Brugge 7/07/1844 - idem 11/02/1876, 62jaar ongehuwd</t>
  </si>
  <si>
    <t>FS, pag 872 van 1011, akte 175</t>
  </si>
  <si>
    <t>Brugge 6/12/1854 - idem 15/01/1855</t>
  </si>
  <si>
    <t>Petrus Franciscus Goethals</t>
  </si>
  <si>
    <t>Brugge 1838 - idem 2/12/1841, 2jaar4maand</t>
  </si>
  <si>
    <t>FS, pag 322 van 352, akte 1220</t>
  </si>
  <si>
    <t>Brugge 10/03/1807 - idem 3/04/1890</t>
  </si>
  <si>
    <t>FS, pag 803 van 1051, akte 398, aangeve zoon Leonard kleermaker 39jaar</t>
  </si>
  <si>
    <t>FS, pag 673 van 1027, akte 1191</t>
  </si>
  <si>
    <t>Adele Juliette Marie Louise Six</t>
  </si>
  <si>
    <t>FS, pag 7 van 907, akte 1253</t>
  </si>
  <si>
    <t>FS, pag 132 van 1013, akte 1324, aangifte Basile Six, werker, 30jaar</t>
  </si>
  <si>
    <t>FS, pag 498 van 782, akte 336</t>
  </si>
  <si>
    <t>Brugge 6/11/1852 - idem 26/03/1870, ongehuwd</t>
  </si>
  <si>
    <t>FS, pag 18 van 931, akte 52</t>
  </si>
  <si>
    <t>FS pag 772 van 877, akte 138</t>
  </si>
  <si>
    <t>Emile Fredericus Lievens / Six</t>
  </si>
  <si>
    <t>FS, pag 894 van 1030, akte 65</t>
  </si>
  <si>
    <t>schilder</t>
  </si>
  <si>
    <t>levend in 1898</t>
  </si>
  <si>
    <t>Brugge 13/08/1869</t>
  </si>
  <si>
    <t>FS pag 416 van 987, akte 215</t>
  </si>
  <si>
    <t>getuige Joannes Lievens, werkman 49 jaar oom bruidegom</t>
  </si>
  <si>
    <t>getuige Desire Eggermont, werkman 46jaar broeder der bruid</t>
  </si>
  <si>
    <t>getuige Bernard Eggermont, leertouwer 45jaar cozijn der bruid</t>
  </si>
  <si>
    <t>getuige Joseph Vanhecke, werkman, 23jaar</t>
  </si>
  <si>
    <t>FS pag 261 van 991, akte 784</t>
  </si>
  <si>
    <t>FS pag 887 van 1020,  akte 131</t>
  </si>
  <si>
    <t>FS pag 51 van 877, akte 724</t>
  </si>
  <si>
    <t>FS, pag 638 van 1001, akte 1860</t>
  </si>
  <si>
    <t>Leopold Francois Joseph Six</t>
  </si>
  <si>
    <t>FS, pag 576 van 991, akte 456</t>
  </si>
  <si>
    <t>Brugge 6/04/1859 - idem 29/12/1859, 8maand</t>
  </si>
  <si>
    <t>FS, pag 564 van 1001, akte 1566</t>
  </si>
  <si>
    <t>Brugge 15/11/1839 - idem 22/10/1859</t>
  </si>
  <si>
    <t>Catolus + Brugge 27/02/1841 &amp; Jacoba Van Elslander 62jaar</t>
  </si>
  <si>
    <t>Brugge 2/07/1858</t>
  </si>
  <si>
    <t>FS, pag 781 van 877, akte 157</t>
  </si>
  <si>
    <t>Theresia Joanna Pringier</t>
  </si>
  <si>
    <t>getuige Frederik Six, werkman 32jaar broeder bruidegom</t>
  </si>
  <si>
    <t>getuige Arnold Goegebeur, werkman 34jaar zwager bruidegom</t>
  </si>
  <si>
    <t>getuige Pieter Pringier werkman 68jaar oom bruid</t>
  </si>
  <si>
    <t>getuige Ferdinand Vanpraet schoenmaker 42jaar</t>
  </si>
  <si>
    <t>Adelaide Beatrice Millecam</t>
  </si>
  <si>
    <t>Brugge 19/06/1868</t>
  </si>
  <si>
    <t>Jean Leopold Louis Millecam / Six</t>
  </si>
  <si>
    <t>Brugge 7/11/1866</t>
  </si>
  <si>
    <t>FS, pag 205 van 994, akte 1227, aangifte Jean Six smid 25jaar</t>
  </si>
  <si>
    <t>Paulus Henricus Six</t>
  </si>
  <si>
    <t>Gent 12/02/1881 - idem 15/06/1881</t>
  </si>
  <si>
    <t>Leopoldus Six</t>
  </si>
  <si>
    <t>Gent 9/09/1879 - idem 21/02/1880</t>
  </si>
  <si>
    <t>FS, pag 68 van 831, akte 612</t>
  </si>
  <si>
    <t>FS, pag 652 van 931, akte 1787, aangifte vader 41jaar wonende Kapellestraat Gent</t>
  </si>
  <si>
    <t>FS, pag 141 van 995, akte 1070</t>
  </si>
  <si>
    <t>woont in Leertouwerstraat</t>
  </si>
  <si>
    <t>FS, pag 412 van 1030, akte 1222</t>
  </si>
  <si>
    <t>FS, pag 600 van 985, akte 497</t>
  </si>
  <si>
    <t>woont in Roompotstraat</t>
  </si>
  <si>
    <t>FS, pag 495 van 1020, akte 76</t>
  </si>
  <si>
    <t>Brugge 13/04/1891</t>
  </si>
  <si>
    <t>getuige Ferdinand Vanhecke voerman 27jaar broeder bruid</t>
  </si>
  <si>
    <t>getuige Edouard Moerman, loodgieter 28jaar zwager bruid</t>
  </si>
  <si>
    <t>getuige Hector Provost, smid 30jaar</t>
  </si>
  <si>
    <t>Marie Philomene Francisca Roels</t>
  </si>
  <si>
    <t>FS pag 495 van 1020, akte 77</t>
  </si>
  <si>
    <t>getuige Emile Six schilder 44jaar broeder bruidegom</t>
  </si>
  <si>
    <t>getuige Alphonse Six glazenmaker 30jaar broeder bruidegom</t>
  </si>
  <si>
    <t>getuige Pieter Roels meubelmaker 28jaar broeder bruid</t>
  </si>
  <si>
    <t>getuige August Cornelis brouwersknecht 40jaar, zwager bruid</t>
  </si>
  <si>
    <t>FS, pag 81 van 1013, akte 901, in Sulferenbergstraat</t>
  </si>
  <si>
    <t>Brugge 9/01/1835 - 8/09/1898, 63jaar 8 maand</t>
  </si>
  <si>
    <t>Philomene Rosalie Ghyoot</t>
  </si>
  <si>
    <t>FS, pag 233 van 991, akte 197</t>
  </si>
  <si>
    <t>FS, pag 678 van 1027, akte 1206</t>
  </si>
  <si>
    <t>Louis Francois Ghyoot</t>
  </si>
  <si>
    <t>Leon Louis Ghyoot</t>
  </si>
  <si>
    <t>Brugge 24/10/1874 - idem 3/02/1879</t>
  </si>
  <si>
    <t>FS, pag 551 van 961, akte 165</t>
  </si>
  <si>
    <t>Eugene Joseph Ghyoot</t>
  </si>
  <si>
    <t>letterzetter</t>
  </si>
  <si>
    <t>Brugge 31/01/1865</t>
  </si>
  <si>
    <t>Elisa Philomene Marie Everaert</t>
  </si>
  <si>
    <t>Jacques + Brugge 18/09/1872 &amp; Anna Therese de Smet 70jaar</t>
  </si>
  <si>
    <t>Brugge 5/08/1868</t>
  </si>
  <si>
    <t>Brugge 31/03/1893</t>
  </si>
  <si>
    <t>FS pag 443 van 947, akte 75</t>
  </si>
  <si>
    <t>nieuwwasscher</t>
  </si>
  <si>
    <t>getuige Charles Ghyoot, glasschilder 26jaar broeder bruidegom</t>
  </si>
  <si>
    <t>getuige Pieter Moerman ziftemaker 36jaar zwager bruidegom</t>
  </si>
  <si>
    <t>getuige Joannes Everaert, steenhouwer, 43jaar broeder bruid</t>
  </si>
  <si>
    <t>getuige Franciscus Everaert, wever 29jaar broeder bruid</t>
  </si>
  <si>
    <t>Helene Philomene Ghyoot</t>
  </si>
  <si>
    <t>Brugge 29/03/1872</t>
  </si>
  <si>
    <t>FS, pag 496 van 1027, akte 357</t>
  </si>
  <si>
    <t>Brugge 19/12/1859 - idem 01/02/1862, 2jaar</t>
  </si>
  <si>
    <t>FS, pag 882 van 991, akte 1549, aangever Frederic Six werkman 33jaar</t>
  </si>
  <si>
    <t>FS, pag 486 van 968, akte 1183</t>
  </si>
  <si>
    <t>FS, pag 337 van 991, akte 1021</t>
  </si>
  <si>
    <t>Leontine Marie Ghyoot</t>
  </si>
  <si>
    <t>Brugge 26/08/1869</t>
  </si>
  <si>
    <t>FS, pag 173 van 987, akte 891</t>
  </si>
  <si>
    <t>FS, pag 846 van 983, akte 134</t>
  </si>
  <si>
    <t>Camille Louis Ghyoot</t>
  </si>
  <si>
    <t>Clementine Colette Ghyoot</t>
  </si>
  <si>
    <t>Brugge 3/11/1862</t>
  </si>
  <si>
    <t>FS, pag 931 van 999, akte 1257</t>
  </si>
  <si>
    <t>Charles Joseph Ghyoot</t>
  </si>
  <si>
    <t>Brugge 27/03/1867</t>
  </si>
  <si>
    <t>FS, pag 157 van 975, akte 355</t>
  </si>
  <si>
    <t>huidevetter</t>
  </si>
  <si>
    <t>Brugge 18/09/1856 - idem 1/12/1891, ongehuwd</t>
  </si>
  <si>
    <t>FS, pag 960 van 1020, akte 1273</t>
  </si>
  <si>
    <t>Brugge 1/07/1858</t>
  </si>
  <si>
    <t>GFS, pag 472 van 877, akte 759</t>
  </si>
  <si>
    <t>Pieter Louis Joseph Moerman</t>
  </si>
  <si>
    <t>Brugge 5/05/1882</t>
  </si>
  <si>
    <t>zeefdemaker</t>
  </si>
  <si>
    <t>Brugge 7/11/1857</t>
  </si>
  <si>
    <t>Joseph Leopold + Brugge 19/04/1862 &amp; Isabelle Francoise Rossou 58jaar</t>
  </si>
  <si>
    <t>FS, pag 346 van 108, akte 105</t>
  </si>
  <si>
    <t>getuige Camille Ghyoot, werkman 25jaar broeder bruid</t>
  </si>
  <si>
    <t>getuige Franciscus Ceuninck, kleermaker, 34jaar</t>
  </si>
  <si>
    <t>getuige Bernard Verbrugge, schoenmaker, 32jaar</t>
  </si>
  <si>
    <t>Marie Louise Ghyoot</t>
  </si>
  <si>
    <t>Marie Anne Augusta Six</t>
  </si>
  <si>
    <t>Hilda Maria Bertha Six</t>
  </si>
  <si>
    <t>Brugge 25/06/1898</t>
  </si>
  <si>
    <t>Franciscus Basilius Six</t>
  </si>
  <si>
    <t>Brugge 2/02/1823</t>
  </si>
  <si>
    <t>Isabella Joanna Janssens</t>
  </si>
  <si>
    <t>Brugge 25/05/1891</t>
  </si>
  <si>
    <t>FS, pag 520 van 1020, akte 125</t>
  </si>
  <si>
    <t>Brugge 30/08/1831</t>
  </si>
  <si>
    <t>weduwe van Jacobus Franciscus Geerstelynck + brugge 22/01/1885</t>
  </si>
  <si>
    <t>Ludovicus Joannes + Brugge 28/07/1858&amp; Marie Theresia Accaert + Brugge 12/02/1885</t>
  </si>
  <si>
    <t>getuige Francisus Janssens, schilder 57jaar broeder bruid</t>
  </si>
  <si>
    <t>getuige Pieter Geerstelynck, schoenmaker 31 jaar zoon bruid</t>
  </si>
  <si>
    <t>getuige Alphonse Sohie, kleermaker 25jaar</t>
  </si>
  <si>
    <t>getuige Charles Herremans, leertouwer 61jaar</t>
  </si>
  <si>
    <t>Marie Catherie De Groote</t>
  </si>
  <si>
    <t>Jeanne Marie Six</t>
  </si>
  <si>
    <t>Brugge 8/03/1856</t>
  </si>
  <si>
    <t>FS, pag 132 van 991, akte 279</t>
  </si>
  <si>
    <t>wever</t>
  </si>
  <si>
    <t>Rosalia Francisca Six</t>
  </si>
  <si>
    <t>FS, pag 634 van 1013, akte 38</t>
  </si>
  <si>
    <t>Philomena Cecilia Six</t>
  </si>
  <si>
    <t>Josephus Joannes Verbrugghe</t>
  </si>
  <si>
    <t>Brugge 26/06/1842 - idem 17/07/1879</t>
  </si>
  <si>
    <t>FS, pag 763 van 961, akte 988</t>
  </si>
  <si>
    <t>Brugge 24/04/1868</t>
  </si>
  <si>
    <t>Leonie Marie Verbrugghe</t>
  </si>
  <si>
    <t>Brugge 1/05/1870 - idem 17/07/1872</t>
  </si>
  <si>
    <t>FS, pag 202 van 984, akte 1004</t>
  </si>
  <si>
    <t>Leon Joseph Verbrugghe</t>
  </si>
  <si>
    <t>Brugge 26/09/1868</t>
  </si>
  <si>
    <t>FS, pag 978 van 987, akte 492</t>
  </si>
  <si>
    <t>Deze kan Franciscus Ludovicus zijn, waarbij voornamen worden verwisseld</t>
  </si>
  <si>
    <t>Vlamertinghe 4/04/1761 - Brugge 9/09/1838, 76jaar</t>
  </si>
  <si>
    <t>Op overlijdensakte staat als geboortedatum 4/4/1762 vermeld</t>
  </si>
  <si>
    <t>Johan Six I</t>
  </si>
  <si>
    <t>Florimond Julien Gaspaard Six III</t>
  </si>
  <si>
    <t>Pierre Jean Alexander Six IV</t>
  </si>
  <si>
    <t>SIX Jean Leonard  V</t>
  </si>
  <si>
    <t>SIX Petrus Joannes Franciscus VI</t>
  </si>
  <si>
    <t>Jean Baptiste Six VII</t>
  </si>
  <si>
    <t>Joannes Baptiste Six IX</t>
  </si>
  <si>
    <t>Joannes Baptiste Six VIII</t>
  </si>
  <si>
    <t>pag 88 van 832, niet alles leesbaar, doopgetuigen  Baptista? Bodin &amp; Petronella Theresia  Geloen?</t>
  </si>
  <si>
    <t>pag 134 van 832, doopgetuigen Joannes Franciscus Geloen ex Dranoutre &amp; Maria Francisca _ uxor Petrus Hubertus Vandermeersch ex Dickebusch</t>
  </si>
  <si>
    <t>levend in 1768, meter van Isabella Clara Syx, dochter van koppel Six-Debruyne</t>
  </si>
  <si>
    <t>april 1762</t>
  </si>
  <si>
    <t>https://www.familysearch.org/ark:/61903/3:1:3Q9M-C3MK-TVPD?i=278&amp;cat=164533</t>
  </si>
  <si>
    <t>april 1761</t>
  </si>
  <si>
    <t>Victor Emmanuel Six II</t>
  </si>
  <si>
    <t>Brugge 4/08/1808</t>
  </si>
  <si>
    <t>tafels pag 624 van 1288</t>
  </si>
  <si>
    <t>https://gw.geneanet.org/africa16?n=six&amp;oc=&amp;p=florent+pierre+alphonse</t>
  </si>
  <si>
    <t>Brugg 18/07/1789 - idem 19/03/1841</t>
  </si>
  <si>
    <t>Brugge 31/03/1814 - idem 7/08/1882</t>
  </si>
  <si>
    <t>Jacobus Carolus De Rydder</t>
  </si>
  <si>
    <t>Josephus Franciscus De Busscher</t>
  </si>
  <si>
    <t>Brugge 18/08/1843</t>
  </si>
  <si>
    <t>Pieter Jacques + Brugge 15/09/1866 &amp; Rosalie De Smet 65jaar</t>
  </si>
  <si>
    <t>Brugge 13/08/1884</t>
  </si>
  <si>
    <t>Emile Frederic Marie Six</t>
  </si>
  <si>
    <t>Louis Eugene Alphonse SIX </t>
  </si>
  <si>
    <t>Brugge 12/08/1911</t>
  </si>
  <si>
    <t>Rachel Lucie Heloise MAERTENS </t>
  </si>
  <si>
    <t>Brugge 24/02/1892</t>
  </si>
  <si>
    <t>Valérie Marie VANDEKEERE </t>
  </si>
  <si>
    <t>Germain Léopold Alphonse SIX</t>
  </si>
  <si>
    <t>Brugge 20/12/1892</t>
  </si>
  <si>
    <t>Brugge 6/04/1915</t>
  </si>
  <si>
    <t>Augustine Eugenie CHAMPION</t>
  </si>
  <si>
    <t>Brugge 1/10/1865 - Uitkerke 28/03/1947</t>
  </si>
  <si>
    <t>menuisier</t>
  </si>
  <si>
    <t>Brugge 8/06/1891</t>
  </si>
  <si>
    <t>Florent Pierre Alphonse SIX</t>
  </si>
  <si>
    <t>Brugge 17/08/1892 - Diksmuide 24/10/1914</t>
  </si>
  <si>
    <t>Brugge 13/02/1914</t>
  </si>
  <si>
    <t>Margaretha Philomène VANHEE </t>
  </si>
  <si>
    <t>Secrétaire du Premier ministre Achille VAN ACKER, Secrétaire du President de la Chambre des Représentants Achille VAN ACKER, Commissaire général au Tourisme</t>
  </si>
  <si>
    <t>Marie-Louise Daelman</t>
  </si>
  <si>
    <t>Brugge 17/12/1916</t>
  </si>
  <si>
    <t>Nicole Six</t>
  </si>
  <si>
    <t>Daniel Weinstein</t>
  </si>
  <si>
    <t>Shmuel Weistein 1901 -  &amp; Eilsabeth Van Dyck</t>
  </si>
  <si>
    <t>Michele Weinstein</t>
  </si>
  <si>
    <t>Didier Beaucourt</t>
  </si>
  <si>
    <t>Samuel Beaucourt</t>
  </si>
  <si>
    <t>Pascale Weinstein</t>
  </si>
  <si>
    <t>Arman TABIBZADEH</t>
  </si>
  <si>
    <t>Nadège TABIBZADEH</t>
  </si>
  <si>
    <t>Florent Six</t>
  </si>
  <si>
    <t>Dienstplicht 
Wachtmeester (Sergent), 1ère Batterie, 13ème d'Artillerie, Camp D'Elsenborn (1938)</t>
  </si>
  <si>
    <t>Brugge St Andries 6/06/1893 - idem 20/04/1946</t>
  </si>
  <si>
    <t>Joannes VANHEE &amp; Paulina Maria VLAMYNCK</t>
  </si>
  <si>
    <t>Diane Six</t>
  </si>
  <si>
    <t>Marco Six</t>
  </si>
  <si>
    <t>Rita Six</t>
  </si>
  <si>
    <t>1940 :	Mobilisatie 
Wachtmeester (Sergent), 2de Versterkingsbatterij, CA 32 st Artillerieregiment, BPS 26, Beernem (11/05/1940).</t>
  </si>
  <si>
    <t xml:space="preserve">Alphonse Eugène Emile SIX </t>
  </si>
  <si>
    <t>Brugge 12/04/1901</t>
  </si>
  <si>
    <t>Mort pour la Patrie à la Bataille de l'Yser.</t>
  </si>
  <si>
    <t>Overlijden - Diksmuide, Pervyse, West-Vlaanderen, Belgique</t>
  </si>
  <si>
    <t>Brugge 26/07/1872 - 16/07/1878</t>
  </si>
  <si>
    <t xml:space="preserve">Basilius Xaverius SIX </t>
  </si>
  <si>
    <t>Coleta Francisca Delcloo</t>
  </si>
  <si>
    <t>Brugge 13/10/1848</t>
  </si>
  <si>
    <t>Amoldus Benedictus GOEGEBEUR</t>
  </si>
  <si>
    <t>Brugge 18/04/1845</t>
  </si>
  <si>
    <t>acte 95</t>
  </si>
  <si>
    <t>Brugge 28/07/1871</t>
  </si>
  <si>
    <t>Catharina Maria Sophia VANDERBEKE</t>
  </si>
  <si>
    <t>Brugge 14/05/1832</t>
  </si>
  <si>
    <t>Brugge 19/07/1872</t>
  </si>
  <si>
    <t>Ludovica MARECHAL</t>
  </si>
  <si>
    <t>Brugge 10/02/1841</t>
  </si>
  <si>
    <t>Petrus Franciscus THEODORE</t>
  </si>
  <si>
    <t>Westouter 10/01/1797</t>
  </si>
  <si>
    <t>Brugge 16/08/1826</t>
  </si>
  <si>
    <t>Franciscus Carolus VANDENBOSCH</t>
  </si>
  <si>
    <t>Petrus Bernardus Six</t>
  </si>
  <si>
    <t>Brugge 24/02/1850 - idem 19/12/1882</t>
  </si>
  <si>
    <t>Maria CHAMPION</t>
  </si>
  <si>
    <t>Julien Frederic SIX</t>
  </si>
  <si>
    <t>Brugge 2/12/1879 - idem 9/05/1883</t>
  </si>
  <si>
    <t>Brugge 7/02/1882</t>
  </si>
  <si>
    <t>Brugge 27/11/1848 - idem 28/05/1924</t>
  </si>
  <si>
    <t>Brugge 8/06/1896</t>
  </si>
  <si>
    <t xml:space="preserve">Theophile Auguste DYSERS </t>
  </si>
  <si>
    <t>Louis Bernard SIX</t>
  </si>
  <si>
    <t>akte 76</t>
  </si>
  <si>
    <t>akte 199</t>
  </si>
  <si>
    <t>https://gw.geneanet.org/philippe1958vdb?lang=nl&amp;pz=philippe&amp;nz=vandenbosch&amp;p=joannes&amp;n=six</t>
  </si>
  <si>
    <t>Brugge 4/03/1800 - 1853</t>
  </si>
  <si>
    <t>Didier Baucourt</t>
  </si>
  <si>
    <t>MARIE GHISLAINA FLAMANT</t>
  </si>
  <si>
    <t>https://gw.geneanet.org/mrooms?lang=nl&amp;iz=71&amp;p=joannes&amp;n=six</t>
  </si>
  <si>
    <t>M Rooms</t>
  </si>
  <si>
    <t>Brugge 17/10/1783</t>
  </si>
  <si>
    <t>Petrus Antonius DE RYNCKE</t>
  </si>
  <si>
    <t>Brugge 6/08/1754 - idem 28/11/1811</t>
  </si>
  <si>
    <t>https://gw.geneanet.org/bcallens?lang=nl&amp;pz=bruno+emile+auguste&amp;nz=callens&amp;p=petrus+antonius&amp;n=de+ryncke</t>
  </si>
  <si>
    <t>stoormaker, woont in Uitkerke bij huwelijk</t>
  </si>
  <si>
    <t>akte 6</t>
  </si>
  <si>
    <t>erkennen en wettigen Vanhee Maurice Florent Andre als kind</t>
  </si>
  <si>
    <t>getuige bij huwelijk Six Alfons, ordeklerk, 21 jaar broeder bruidegom</t>
  </si>
  <si>
    <t>bloemenmaakster</t>
  </si>
  <si>
    <t>akte 165</t>
  </si>
  <si>
    <t>akte 973</t>
  </si>
  <si>
    <t>akte 1421</t>
  </si>
  <si>
    <t>glazenmaker</t>
  </si>
  <si>
    <t>Brugge 30 messidor An 7= 18/07/1799 - 9 vendemaire An 9 = 1/10/1800, 15mois</t>
  </si>
  <si>
    <t>akte 334</t>
  </si>
  <si>
    <t>Francois Joseph Six</t>
  </si>
  <si>
    <t>Brugge 30/06/1809</t>
  </si>
  <si>
    <t>akte 552</t>
  </si>
  <si>
    <t>tisserand</t>
  </si>
  <si>
    <t>akte 687</t>
  </si>
  <si>
    <t>Justine Francoise Six</t>
  </si>
  <si>
    <t>akte 1067</t>
  </si>
  <si>
    <t>Brugge 9/11/1813</t>
  </si>
  <si>
    <t>akte 980</t>
  </si>
  <si>
    <t>Therese Francoise Six</t>
  </si>
  <si>
    <t>Brugge 18/05/1813 - idem 23/12/1896, 83jaar</t>
  </si>
  <si>
    <t>akte 414</t>
  </si>
  <si>
    <t>Brugge 4/05/1815</t>
  </si>
  <si>
    <t>akte  443</t>
  </si>
  <si>
    <t>Franciscus Jacobus Six</t>
  </si>
  <si>
    <t>akte 248</t>
  </si>
  <si>
    <t>metser</t>
  </si>
  <si>
    <t>Brugge 18/11/1816</t>
  </si>
  <si>
    <t>Rosalia Theresia Six</t>
  </si>
  <si>
    <t>akte 535</t>
  </si>
  <si>
    <t>Franciscus Constantinus Six</t>
  </si>
  <si>
    <t>Brugge 29/07/1818</t>
  </si>
  <si>
    <t>akte 613</t>
  </si>
  <si>
    <t>akte 89</t>
  </si>
  <si>
    <t>Agnes Francisca Six</t>
  </si>
  <si>
    <t>Brugge 20/11/1819</t>
  </si>
  <si>
    <t>akte  1135</t>
  </si>
  <si>
    <t>akte 73</t>
  </si>
  <si>
    <t>Catherina Six</t>
  </si>
  <si>
    <t>Rosa Perpetua Wittebolle</t>
  </si>
  <si>
    <t>Barbara Francisca Six</t>
  </si>
  <si>
    <t>Ferdinandus Carolus Six</t>
  </si>
  <si>
    <t>akte 373</t>
  </si>
  <si>
    <t>Oostnieuwkerke 28jaar in 1821</t>
  </si>
  <si>
    <t>akte 790</t>
  </si>
  <si>
    <t>akte 405, aangevers Joannes Veys &amp; Joannes Six werkman 30jaar</t>
  </si>
  <si>
    <t>Bonifatius Ludovicus Six</t>
  </si>
  <si>
    <t>Brugge 27/07/1821</t>
  </si>
  <si>
    <t>akte  167</t>
  </si>
  <si>
    <t>Franciscus Joannes Six</t>
  </si>
  <si>
    <t>Brugge 1/09/1823</t>
  </si>
  <si>
    <t>akte 904, aangevers Franciscus Collaert en Joannes Six, sulfermaker, 61jaar</t>
  </si>
  <si>
    <t>akte 914</t>
  </si>
  <si>
    <t>akte 419</t>
  </si>
  <si>
    <t>Maria Antonia Albertina Veys / Feys</t>
  </si>
  <si>
    <t>Bernarda Genoveva Six</t>
  </si>
  <si>
    <t>Joannes Leonardus Six</t>
  </si>
  <si>
    <t>akte 93, aangever Joannes Six, sulfermaker, 62jaar en Pieter Tybaert</t>
  </si>
  <si>
    <t>Theresia Joanna Six</t>
  </si>
  <si>
    <t>akte 563</t>
  </si>
  <si>
    <t>akte  470</t>
  </si>
  <si>
    <t>Antonius Joannes Jacobus Six</t>
  </si>
  <si>
    <t>akte 777</t>
  </si>
  <si>
    <t>akte 149, aangevers Pieter Six, werkman 31jaar en Franciscus Hernou</t>
  </si>
  <si>
    <t>Brugge 17/10/1829</t>
  </si>
  <si>
    <t>akte 1098, aangevers Philippus Vanhauter en Carolus Swimberghe</t>
  </si>
  <si>
    <t>Adolphus Ludovicus Six</t>
  </si>
  <si>
    <t>akte  664</t>
  </si>
  <si>
    <t>Maria Anna Coleta Six</t>
  </si>
  <si>
    <t>akte 256</t>
  </si>
  <si>
    <t>akte 973, aangevers Joannes Six, werkman, 70jaar en Josephus Dewilde</t>
  </si>
  <si>
    <t>Augustus Franciscus Six</t>
  </si>
  <si>
    <t>Brugge 6/10/1834</t>
  </si>
  <si>
    <t>akte 1087</t>
  </si>
  <si>
    <t>Coleta Cornelia Six</t>
  </si>
  <si>
    <t>akte 1092</t>
  </si>
  <si>
    <t>Brugge 10/12/1834</t>
  </si>
  <si>
    <t>metsershulp</t>
  </si>
  <si>
    <t>Gerardus Dionisius Six</t>
  </si>
  <si>
    <t>Brugge 1/04/1834</t>
  </si>
  <si>
    <t>akte 338</t>
  </si>
  <si>
    <t>Joanne Therese Callaert / Collaert / Callewaert</t>
  </si>
  <si>
    <t>Paulus Six</t>
  </si>
  <si>
    <t>Brugge 22/08/1836</t>
  </si>
  <si>
    <t>akte 911</t>
  </si>
  <si>
    <t>akte 719</t>
  </si>
  <si>
    <t>akte 765</t>
  </si>
  <si>
    <t>Brugge 2/11/1843</t>
  </si>
  <si>
    <t>Rosalia Ballee / Six</t>
  </si>
  <si>
    <t>Franciscus Six</t>
  </si>
  <si>
    <t>akte 727</t>
  </si>
  <si>
    <t>Julianus Emilius Edouardus Six</t>
  </si>
  <si>
    <t>Brugge 6/12/1844</t>
  </si>
  <si>
    <t>akte 1408</t>
  </si>
  <si>
    <t>Ludovicus Josephus Six</t>
  </si>
  <si>
    <t>akte 1317</t>
  </si>
  <si>
    <t>akte 1397</t>
  </si>
  <si>
    <t>Rosalie Marie Six</t>
  </si>
  <si>
    <t>Seraphina Sophia Six</t>
  </si>
  <si>
    <t>akte 1191</t>
  </si>
  <si>
    <t>Marie Therese Anna Six</t>
  </si>
  <si>
    <t>akte 566</t>
  </si>
  <si>
    <t>Marie Theresia Six</t>
  </si>
  <si>
    <t>Brugge 8/03/1847</t>
  </si>
  <si>
    <t>akte 450, aangever Petrus Six, 62jaar</t>
  </si>
  <si>
    <t>Sylvie Marie Six</t>
  </si>
  <si>
    <t>akte 646</t>
  </si>
  <si>
    <t>Emilius Adolphus Edouardus Six</t>
  </si>
  <si>
    <t>Brugge 20/05/1848</t>
  </si>
  <si>
    <t>akte 573</t>
  </si>
  <si>
    <t>akte 624</t>
  </si>
  <si>
    <t>Mathilde Marie Six</t>
  </si>
  <si>
    <t>Josephus Franciscus DeCorte</t>
  </si>
  <si>
    <t>Brugge 20/06/1849</t>
  </si>
  <si>
    <t>akte 762</t>
  </si>
  <si>
    <t>Franciscus Six / DeCorte</t>
  </si>
  <si>
    <t>Clemence Philomena Six</t>
  </si>
  <si>
    <t>akte 1552</t>
  </si>
  <si>
    <t>Brugge 24jaar in 1850</t>
  </si>
  <si>
    <t>Rosalie Vandermeersch</t>
  </si>
  <si>
    <t>Eugenius Emilius</t>
  </si>
  <si>
    <t>Brugge 16/03/1850</t>
  </si>
  <si>
    <t>akte 325</t>
  </si>
  <si>
    <t>Marie Christine Six</t>
  </si>
  <si>
    <t>Brugge 11/08/1850</t>
  </si>
  <si>
    <t>akte 985</t>
  </si>
  <si>
    <t>akte 243</t>
  </si>
  <si>
    <t>Ludovicus Franciscus Josephus Six</t>
  </si>
  <si>
    <t>Brugge 2/09/1850</t>
  </si>
  <si>
    <t>akte 143</t>
  </si>
  <si>
    <t>produceur d'allumettes (op trouwakte Six-Decuyper)</t>
  </si>
  <si>
    <t>Brugge 5/12/1786 - idem 22/08/1832</t>
  </si>
  <si>
    <t>Simon, boutiquer 56ans &amp; Maria Anna Brun +</t>
  </si>
  <si>
    <t>getuige Jean Six, fabricant d'allumettes 56ans, beaufrere du conjoint</t>
  </si>
  <si>
    <t>getuige Jacques Van Lede, tisserand 62ans</t>
  </si>
  <si>
    <t>getuige Jean Maduyn, tisserand 23ans</t>
  </si>
  <si>
    <t>getuige Philippe Vandecasteele, tisserand, 46ans</t>
  </si>
  <si>
    <t>Francisca Coleta Decuyper</t>
  </si>
  <si>
    <t>Brugge 23/11/1809</t>
  </si>
  <si>
    <t>Brugge 13/04/1786</t>
  </si>
  <si>
    <t>Francois boutiquer absent &amp; Caroline Smidt 50 ans</t>
  </si>
  <si>
    <t>akte 187</t>
  </si>
  <si>
    <t>getuige Francois Smidt, marchand 47ans, ocle de la conjointe</t>
  </si>
  <si>
    <t>getuige Francois Tierens, tonneur, 78ans ayeul du conjoint</t>
  </si>
  <si>
    <t>getuige Jan Duvee, boutonnier 60ans</t>
  </si>
  <si>
    <t>getuige Martin VanRietvelde negotiant, 34ans</t>
  </si>
  <si>
    <t>getuige Sebastien casteleyn, charpentier 43ans, oncle alié de la conjointe</t>
  </si>
  <si>
    <t>getuige Francois Ampe, maçon 52ans, oncle du conjointe</t>
  </si>
  <si>
    <t>getuige Bernard Ampe, maçon 30ans, cousin du conjoint</t>
  </si>
  <si>
    <t>Rosalie Therese Baete</t>
  </si>
  <si>
    <t>getuige Bernardus Wauters, wever 23jaar</t>
  </si>
  <si>
    <t>getuige Joannes Rollé, wever 23jaar</t>
  </si>
  <si>
    <t>getuige Carolus Quaesaet, wever 45jaar cousyn van den bruydegom</t>
  </si>
  <si>
    <t>getuige Carolus Quaesaet, wever 27jaar</t>
  </si>
  <si>
    <t>getuige Stephanus Gobrecht, mandemaecker 26jaar</t>
  </si>
  <si>
    <t>getuige Bernardus Feys, boekwijtmaelder, 24jaar cosyn van de bruidegom</t>
  </si>
  <si>
    <t>Joanna Theresia Duthoo</t>
  </si>
  <si>
    <t>Brugge 19/07/1826</t>
  </si>
  <si>
    <t>Isabella Clara Van Respaille</t>
  </si>
  <si>
    <t>Coolkerke 2 frimaire An 7 = 22/11/1798</t>
  </si>
  <si>
    <t>Josephus + Coolkerke 11/02/1818 &amp; Francisca Vanden Bussche + brugge 18/01/1826</t>
  </si>
  <si>
    <t>akte 180</t>
  </si>
  <si>
    <t>Rumbeke 11 germinal An10 = 1/04/1802</t>
  </si>
  <si>
    <t>+ Rumbeke 23/08/1814</t>
  </si>
  <si>
    <t>+ Rumbeke 4/01/1822</t>
  </si>
  <si>
    <t>getuige Joannes van Dijcke, wever 65jaar</t>
  </si>
  <si>
    <t>getuige Petrus Lybaert, wekman 54jaar</t>
  </si>
  <si>
    <t>getuige Pieter Maertens, kleermaker, 44jaar</t>
  </si>
  <si>
    <t>61jaar in 1829</t>
  </si>
  <si>
    <t>getuige Joannes Baptiste Pincket werkman 57jaar, cosyn van den bruidegom</t>
  </si>
  <si>
    <t>getuige Silvester Van den Heede, wollespinder 56jaar</t>
  </si>
  <si>
    <t>getuige Josephus DeRycke werkman 27jaar</t>
  </si>
  <si>
    <t>akte 324</t>
  </si>
  <si>
    <t>Maria DeRyckere</t>
  </si>
  <si>
    <t>Ruddervoorde 27 ventose An 10 = 18/03/1802</t>
  </si>
  <si>
    <t>Amandus  sedert 12jaar afwezig &amp; Monica DeClercq + Hemixhem Antwerpen 28/08/1829</t>
  </si>
  <si>
    <t>Clementina Derycker</t>
  </si>
  <si>
    <t>Brugge 6/01/1832</t>
  </si>
  <si>
    <t>getuige Petrus Daems, weber 46jaar</t>
  </si>
  <si>
    <t>getuige Joannes Mattheus, wever 47jaar</t>
  </si>
  <si>
    <t>getuige Joannes Devriese, winkelier 44jaar</t>
  </si>
  <si>
    <t>getuige Joannes Minne, kalsnijder 57jaar</t>
  </si>
  <si>
    <t>getuige Franciscus_mers, winkelier 49jaar, zwaeger van de bruid</t>
  </si>
  <si>
    <t>getuige Petrus Blondeel, hovenier, 55jaar oom van de bruidegom</t>
  </si>
  <si>
    <t>getuige Petrus Baete, herbergier, 37jaar zwaeger van de bruidegom</t>
  </si>
  <si>
    <t>getuige Franciscus VandenBosch, wever 41jaar swager van de bruidegom</t>
  </si>
  <si>
    <t>getuige Rochus Iamees, wever 49jaar</t>
  </si>
  <si>
    <t>getuige Antonius deHaene, kleermaker 47jaar</t>
  </si>
  <si>
    <t>Brugge 29/03/1844</t>
  </si>
  <si>
    <t>Marie Sophie De San</t>
  </si>
  <si>
    <t>Brugge 24/02/1823</t>
  </si>
  <si>
    <t>Victor Josephus, wever 47jaar &amp; Francisca Pype werkster 56jaar</t>
  </si>
  <si>
    <t>getuige David Bever, herbergier 30jaar</t>
  </si>
  <si>
    <t>getuige Joannes Kelmer, kleermaker 27jaar</t>
  </si>
  <si>
    <t>getuige Louis D'hollander, timmerman 30jaar</t>
  </si>
  <si>
    <t>getuige Josephus De Leys, kleermaker 25jaar</t>
  </si>
  <si>
    <t>akte 79</t>
  </si>
  <si>
    <t>Brugge 17/06/1845</t>
  </si>
  <si>
    <t>Maria Anna De Ruddere</t>
  </si>
  <si>
    <t>akte 188</t>
  </si>
  <si>
    <t>Brugge 1803, 21jaar in 1824 - idem 4/11/1843</t>
  </si>
  <si>
    <t>kantwerkster</t>
  </si>
  <si>
    <t>Benedictus, wever 67jaar &amp; Anna Theresia Rotse 67jaar</t>
  </si>
  <si>
    <t>getuige Dominique De Rudder, schilder 46jaar, broeder van de bruis</t>
  </si>
  <si>
    <t>getuige Ignatius Six, werkman 52jaar</t>
  </si>
  <si>
    <t>getuige Josephus De Busschere, bakker 44jaar</t>
  </si>
  <si>
    <t>getuige Franciscus VandenBosch, wever 45jaar</t>
  </si>
  <si>
    <t>akte 327</t>
  </si>
  <si>
    <t>Brugge 19/01/1827 - Halluin 15/05/1890</t>
  </si>
  <si>
    <t>Josephus 43jaar &amp; Maria de Weert 46jaar</t>
  </si>
  <si>
    <t>getuige Petrus Goethals, werkman 33jaar, zwager van de bruidegom</t>
  </si>
  <si>
    <t>getuige Bernardus Van Stockman, werkman 28jaar, cousin van de bruidegom</t>
  </si>
  <si>
    <t>getuige Antonius Leeman, wever 55jaar</t>
  </si>
  <si>
    <t>getuige Joannes Lambrecht, schoenmaker 71jaar</t>
  </si>
  <si>
    <t>Brugge 31/10/1845</t>
  </si>
  <si>
    <t>Carolus werkman + 23/02/1835 &amp; Maria Vanbrussel + 25/01/1835</t>
  </si>
  <si>
    <t>getuige Carolus Delcloo, werkman 39jaar, broeder van de bruid</t>
  </si>
  <si>
    <t>getuige Albertus Delcloo, werkman 49jaar, broeder van de bruid</t>
  </si>
  <si>
    <t>getuige Josephus DeBusschere, bakker 47jaar, oom van de bruidegom</t>
  </si>
  <si>
    <t>getuige Angelus Wullebrouck, werkman 32jaar</t>
  </si>
  <si>
    <t>akte 238</t>
  </si>
  <si>
    <t>Brugge 5/10/1849</t>
  </si>
  <si>
    <t>bijzonderen</t>
  </si>
  <si>
    <t>tonneur, colporteur, winkelier, marsdrager, horlogemaker</t>
  </si>
  <si>
    <t>Joannes, koetsier + Brugge 26/04/1826 &amp; Theresia Lejaeghere + Brugge 20/09/1846</t>
  </si>
  <si>
    <t>akte 257</t>
  </si>
  <si>
    <t>getuige Joannes Six, kleermaker 28jaar broeder van de bruidegom</t>
  </si>
  <si>
    <t>getuige Ludovicus Wittebroodt, schoenmaker 30jaar</t>
  </si>
  <si>
    <t>getuige Petrus Benoodt, schilder 30jaar</t>
  </si>
  <si>
    <t>getuige Franciscus Baete, schoenmaker 29jaar</t>
  </si>
  <si>
    <t>Brugge 31/12/1818</t>
  </si>
  <si>
    <t>Joannes Josephus de Sloovere</t>
  </si>
  <si>
    <t>getuige Andreas DeBuyser, potbakker, 23jaar, cousyn van de bruid</t>
  </si>
  <si>
    <t>schoenmaker</t>
  </si>
  <si>
    <t>Joannes, schoenmaker 58jaar &amp; Anna Louis 60jaar</t>
  </si>
  <si>
    <t>akte 240</t>
  </si>
  <si>
    <t>getuige Petrus de Sloovere, schoenmaker 33jaar, cousyn van de bruidegom</t>
  </si>
  <si>
    <t>getuige Franciscus Ampe, metser 57jaar oom van de bruyd</t>
  </si>
  <si>
    <t>getuige Petrus Six, metser 57jaar oom van de bruyd</t>
  </si>
  <si>
    <t>getuige Carolus Victor, schoenmaker 54jaar</t>
  </si>
  <si>
    <t>Andries Joannes Van Stockeren</t>
  </si>
  <si>
    <t>Brugge 26/04/1821</t>
  </si>
  <si>
    <t>Carolus, wever 45jaar &amp; Catherina Francisca Baere 49jaar</t>
  </si>
  <si>
    <t>Coleta Joanna Six</t>
  </si>
  <si>
    <t>+ Brugge 17/06/1811</t>
  </si>
  <si>
    <t>Franciscus huivetter 90jaar in 1821</t>
  </si>
  <si>
    <t>getuige Joannes Six, werkman 60jaar alvenbroeder van de bruid</t>
  </si>
  <si>
    <t>getuige Jacobus Van Stockeren, wever 65jaar oom van de bruidegom</t>
  </si>
  <si>
    <t>getuige Joannes de Cuiyper, werkman 60jaar</t>
  </si>
  <si>
    <t>getuige Josephus Vermeersch, schoenmaker 49jaar, swaeger van de bruidegom</t>
  </si>
  <si>
    <t>François Jacques VANDENBOSCH + Brugge 18/10/1809 &amp; Anna BOCKVELT 65jaar</t>
  </si>
  <si>
    <t>Brugge 16 frimaire An 14 = 7/12/1805 - idem 25/02/1877</t>
  </si>
  <si>
    <t>getuige Pieter Vandenbosch, wever 24jaar broeder van de bruidegom</t>
  </si>
  <si>
    <t>getuige Ignatius Mans, werkman 74jaar oom van de bruid</t>
  </si>
  <si>
    <t>getuige Ignatius Six, sulfermaker 34jaar broeder van de bruid</t>
  </si>
  <si>
    <t>getuige Josephus Mans,, kleermaker 36jaar cosyn van de bruid</t>
  </si>
  <si>
    <t>Brugge 21/04/1826</t>
  </si>
  <si>
    <t>akte 98</t>
  </si>
  <si>
    <t>Joannes Franciscus Van Hulle</t>
  </si>
  <si>
    <t>Franciscus werkman 58jaar &amp; Francisca Steenwerckers 55jaar</t>
  </si>
  <si>
    <t>Brugge 4/02/1799 - idem 11/05/1823</t>
  </si>
  <si>
    <t>getuige Philippus Van Stockeren, wever 39jaar cosyn van de bruid</t>
  </si>
  <si>
    <t>getuige Bernardus Van Hulle, metser 34jaar, broeder van de bruidegom</t>
  </si>
  <si>
    <t>getuige Jacobus Gaspard Vanderschaeghe, wever 23jaar</t>
  </si>
  <si>
    <t>getuige Josephus deVadderen, beenhouwer 24jaar</t>
  </si>
  <si>
    <t>Brugge 3/08/1802</t>
  </si>
  <si>
    <t>Brugge 18/05/1831</t>
  </si>
  <si>
    <t>akte 114</t>
  </si>
  <si>
    <t>charpentier, scheepstimmerman</t>
  </si>
  <si>
    <t>Carolus Josephus scheepstimmerman +Antwerpen 12/04/1807 &amp; Maria Van Gheluwe brijdster 63jaar</t>
  </si>
  <si>
    <t>getuige Josephus maus, kleermaker 40jaar, cosyn van de bruid</t>
  </si>
  <si>
    <t>getuige Carolus Quasaet, wever 57jaar cousyn van de bruid</t>
  </si>
  <si>
    <t>getuige Ignatius Six, sulfermaker, 27jaar, broeder van de bruid</t>
  </si>
  <si>
    <t>getuige Carolus Vercamp, herbegier 50jaar</t>
  </si>
  <si>
    <t>Brugge 16/04/1834</t>
  </si>
  <si>
    <t>akte 122</t>
  </si>
  <si>
    <t>Bernardus Josephus ,werkman + Brugge 13/09/1833 &amp; Marie Frncisca  Loore 64jaar</t>
  </si>
  <si>
    <t>wollespinder</t>
  </si>
  <si>
    <t>getuige Ludovicus Geerstelynck,  wever 44jaar</t>
  </si>
  <si>
    <t>getuige Joannes Lambreght, schoenmaker 60jaar</t>
  </si>
  <si>
    <t>getuige Ludovicus Loore, wever 48jaar cousyn van de bruydegom</t>
  </si>
  <si>
    <t>getuige Franciscus Cortoys, wever 29jaar</t>
  </si>
  <si>
    <t>getuige Jacques Baete, journalier 54ans, oncle de la conjointe</t>
  </si>
  <si>
    <t>Brugge 19/04/1837</t>
  </si>
  <si>
    <t>akte 115</t>
  </si>
  <si>
    <t>Carolus Antonius Logier</t>
  </si>
  <si>
    <t>Carolus, bakker + Brugge 19/12/1831 &amp; Coleta Demeester + Brugge 22/02/1840</t>
  </si>
  <si>
    <t>getuige Joannes Bonte, hovenier 29jaar cousyn van de bruydegom</t>
  </si>
  <si>
    <t>getuige Petrus Baete, herbergier 36jaar oom van de bruyd</t>
  </si>
  <si>
    <t>getuige Petrus Blondeel, hovenier 56jaar oom van de bruyd</t>
  </si>
  <si>
    <t>getuige Petrus Blondeel, hovenier 27jaar cousyn van de bruyd</t>
  </si>
  <si>
    <t>Sophia Joanna Six</t>
  </si>
  <si>
    <t>Brugge 26/02/1840</t>
  </si>
  <si>
    <t>Brugge 7/07/1809</t>
  </si>
  <si>
    <t>Bernardus, werkman + Brugge 13/09/1833 &amp; Maria Loore 63jaar</t>
  </si>
  <si>
    <t>akte 72</t>
  </si>
  <si>
    <t>akte 140,  aangevers Cornelius Decuyper en Joannes Six, werkman 61jaar</t>
  </si>
  <si>
    <t>getuige Philippus Goethals, wollespinder 33jaar broeder des bruydegoms</t>
  </si>
  <si>
    <t>getuige Jacobus Van Hecke, kleermaker 26jaar zwager des bruydegoms</t>
  </si>
  <si>
    <t>getuige Bernardus VanWynsberghe, werkman 34jaar</t>
  </si>
  <si>
    <t>getuige Petrus Storme, schoenmaker 22jaar</t>
  </si>
  <si>
    <t>akte 33</t>
  </si>
  <si>
    <t>Rosalia Thedore + Brugge 11/08/1831</t>
  </si>
  <si>
    <t>getuige Ignatius Six, werkman 48jaar broeder van de bruyd</t>
  </si>
  <si>
    <t>getuige Pieter Six, werkman, 44jaar, broeder den de zelve</t>
  </si>
  <si>
    <t>getuige Franciscus Vandenbosch, wever 42jaar zwager van de zelve</t>
  </si>
  <si>
    <t>getuige Amandus Joye, winkelier 60jaar</t>
  </si>
  <si>
    <t>bakker</t>
  </si>
  <si>
    <t>Joannes Baptiste , herbergier + Brugge 3/03/1828 &amp; Maria Isabella Van Lerberghe + Brugge 11/02/1827</t>
  </si>
  <si>
    <t>sulfer -priemmaeker / tabakist</t>
  </si>
  <si>
    <t>akte 213</t>
  </si>
  <si>
    <t>getuige Pieter Six, werkman 47jaar, broeder des bruyds</t>
  </si>
  <si>
    <t>getuige Ignatius Six, werkman, 50jaar, broeder des bruyds</t>
  </si>
  <si>
    <t>getuige Ignatius deBusscher, koetsier 43jaar broer van de bruydegom</t>
  </si>
  <si>
    <t>getuige Franciscus Vandenbosch, wever 43jaar zwager der bruyds</t>
  </si>
  <si>
    <t>getuige Augustinus Goegebeur, werkman 36jaar broer van de bruidegom</t>
  </si>
  <si>
    <t>getuige Philippus Goegebeur, werkman 29jaar broer van de bruidegom</t>
  </si>
  <si>
    <t>getuige Fredericus Six, werkman 23jaar broeder van de bruid</t>
  </si>
  <si>
    <t>getuige petrus VanDale, werkman 45jaar</t>
  </si>
  <si>
    <t>slagter</t>
  </si>
  <si>
    <t>Brugge 1/02/1824</t>
  </si>
  <si>
    <t>Josephus, werkman + Brugge 9/11/1839 &amp; Catherina VanWalle, kantwerkster 57jaar</t>
  </si>
  <si>
    <t>Brugge 19/07/1850</t>
  </si>
  <si>
    <t>akte 226</t>
  </si>
  <si>
    <t>Josephus Joannes Vandenbroucke</t>
  </si>
  <si>
    <t>Brugge 24/04/1827</t>
  </si>
  <si>
    <t>Josephus, borstelmaker 57jaar &amp; Maria Cuvelier, kantwerkster 53jaar</t>
  </si>
  <si>
    <t>Brugge 26/06/1806 - idem 12/10/1833</t>
  </si>
  <si>
    <t>getuige Emmanuel Noppe, werkman 54jaar</t>
  </si>
  <si>
    <t>getuige Felix Benteyn, werkman 24jaar</t>
  </si>
  <si>
    <t>getuige Carolus Benteyn, werkman 25jaar</t>
  </si>
  <si>
    <t xml:space="preserve">getuge Petrus Denaet, barbier 39jaar </t>
  </si>
  <si>
    <t>Brugge 25/04/1851</t>
  </si>
  <si>
    <t>akte 111</t>
  </si>
  <si>
    <t>Brugge 19/12/1810</t>
  </si>
  <si>
    <t>horloge-vermaker</t>
  </si>
  <si>
    <t>Victoria Vermeersch, wasscher 50jaar</t>
  </si>
  <si>
    <t>getuige Jacobus De Vriese, herbergier 39jaar</t>
  </si>
  <si>
    <t>getuige Petrus Verleye, hetbergier, 49jaar</t>
  </si>
  <si>
    <t>getuige Augustinus Goegebeur, werkman 41jaar</t>
  </si>
  <si>
    <t>getuige Robertus Debaene, winkelier, 49jaar</t>
  </si>
  <si>
    <t>getuige Joannes Lievens, wollespinder 32jaar</t>
  </si>
  <si>
    <t>getuige Josephus De Backer, werkman 31jaar</t>
  </si>
  <si>
    <t>getuige Arnoldus Goegebeur, werkman 28jaar, zwager van de bruydegom</t>
  </si>
  <si>
    <t>Brugge 17/06/1853</t>
  </si>
  <si>
    <t>akte 121</t>
  </si>
  <si>
    <t>Eugenia Vandenbussche</t>
  </si>
  <si>
    <t>Pitthem 2/12/1822</t>
  </si>
  <si>
    <t>Ignatius, werkman + Pitthem 22/03/1848 &amp; Serpahinee Sophia Sikx, werkvrouw 61jaar</t>
  </si>
  <si>
    <t>getuige Franciscus Collaert, schoenmaker 33jaar, cousin van de bruydegom</t>
  </si>
  <si>
    <t>getuige Ludovicus Laforeel, kleermaker 30jaar</t>
  </si>
  <si>
    <t>getuige Petrus Gibrecht, werkman 67jaar</t>
  </si>
  <si>
    <t>getuige Franciscus Vandenbroele, werkman 25jaar zwager van de bruidegom</t>
  </si>
  <si>
    <t>Brugge 19/12/1856</t>
  </si>
  <si>
    <t>akte 330</t>
  </si>
  <si>
    <t>Rosalia Francisca De Clerck</t>
  </si>
  <si>
    <t>levend in 1856</t>
  </si>
  <si>
    <t>horlogie-maker</t>
  </si>
  <si>
    <t>Brugge 10/02/1830</t>
  </si>
  <si>
    <t>Josephus, koopman in vlas afwezig sedert 10jaar &amp; Francisca Ugaert, werkvrouw + Brugge 3/06/1849</t>
  </si>
  <si>
    <t>getuige Franciscus Cosyns, winkelier 71jaar oom van de bruid</t>
  </si>
  <si>
    <t>getuige Carolus DeClerck, herbergier 43jaar oom van de bruid</t>
  </si>
  <si>
    <t>getuige Pieter Seynave, herbergier 47jaar cousyn van de bruid</t>
  </si>
  <si>
    <t>getuige Jacobus Devriese, herbergier 45jaar</t>
  </si>
  <si>
    <t>Brugge 6/05/1857</t>
  </si>
  <si>
    <t>akte 96</t>
  </si>
  <si>
    <t>levend in 1857</t>
  </si>
  <si>
    <t>Eugenia Rosalia Van Gierdegom</t>
  </si>
  <si>
    <t>sagotte spinder</t>
  </si>
  <si>
    <t>Brugge 25/08/1829</t>
  </si>
  <si>
    <t>Joannes, kleermaker 58jaar &amp; Rosa Coleta de Pater, kantwerkster 48jaar</t>
  </si>
  <si>
    <t>getuige Joannes Parasy, werkman 58jaar</t>
  </si>
  <si>
    <t>getuige Felix de Clercq, werkman 58jaar</t>
  </si>
  <si>
    <t>getuige Joannes Baeten, werkman 58jaar</t>
  </si>
  <si>
    <t>getuige Joannes Pieters, particuliere 50jaar</t>
  </si>
  <si>
    <t>getuige Arnoldus Goegebeur, werkman 34jaar zwager van de bruidegom</t>
  </si>
  <si>
    <t>getuige Philippe Goebeur, aardewerker 42jaar</t>
  </si>
  <si>
    <t>getuige Joseph Goegebeur, werkman 22jaar</t>
  </si>
  <si>
    <t>beeldbank Brugge geboortes Six</t>
  </si>
  <si>
    <t>beeldbank Brugge huwelijken eerste naam Six</t>
  </si>
  <si>
    <t>beeldbank Brugge huwelijken tweede naam Six</t>
  </si>
  <si>
    <t>Brugge 15/04/1853</t>
  </si>
  <si>
    <t>Franciscus Josephus Vandenbroele</t>
  </si>
  <si>
    <t>akte 63</t>
  </si>
  <si>
    <t>dienstbode</t>
  </si>
  <si>
    <t>Brugge 10/11/1827</t>
  </si>
  <si>
    <t>Joannes, dienstbode 48jaar &amp; Maria Goegebeur, kantwerkster 48jaar</t>
  </si>
  <si>
    <t>getuige Joanns Six, stoelmaker 24jaar broeder van de bruid</t>
  </si>
  <si>
    <t>getuige Josephus DeBusschere, bakker 52jaar oom van de bruid</t>
  </si>
  <si>
    <t>getuige Bernardus Layart, gepensioneerde, militaire 56jaar</t>
  </si>
  <si>
    <t>getuige Louis Spysschaert, borstelmaker 53jaar, oom van de bruidegom</t>
  </si>
  <si>
    <t>Brugge 30/04/1856</t>
  </si>
  <si>
    <t>akte 103</t>
  </si>
  <si>
    <t>Brugge 26/12/1830- idem 28/12/1896, 66jaar</t>
  </si>
  <si>
    <t>Joseph, werkman + Brugge 27/07/1849  &amp; Maria Norro, kantwerkster 60jaar</t>
  </si>
  <si>
    <t>getuige Basilius Six, werkman 33jar broeder van de bruid</t>
  </si>
  <si>
    <t>getuige Frederik Six, werkman 30jaar, broeder van de bruid</t>
  </si>
  <si>
    <t>getuige Leopold Veys, werkman 23jaar cousyn van de bruid</t>
  </si>
  <si>
    <t>getuige Pieter Veys, hovenier 55jaar, oom van de bruid</t>
  </si>
  <si>
    <t>Brugge 23/01/1851</t>
  </si>
  <si>
    <t>Edmond Joannes Six</t>
  </si>
  <si>
    <t>Brugge 2/03/1851</t>
  </si>
  <si>
    <t>akte 295</t>
  </si>
  <si>
    <t>Emilius Gustavus Six</t>
  </si>
  <si>
    <t>akte 651</t>
  </si>
  <si>
    <t>Mathilde Louise Six</t>
  </si>
  <si>
    <t>akte 147</t>
  </si>
  <si>
    <t>Carolus Franciscus Six</t>
  </si>
  <si>
    <t>akte 125</t>
  </si>
  <si>
    <t>akte 1023</t>
  </si>
  <si>
    <t>Maria Ludovica Lootens</t>
  </si>
  <si>
    <t>Pelagia Barbara Six</t>
  </si>
  <si>
    <t>akte 1088</t>
  </si>
  <si>
    <t>Marie Louise Six</t>
  </si>
  <si>
    <t>Brugge 24/04/1854</t>
  </si>
  <si>
    <t>akte  527, aangever Bonifacius Six, horlogeverkoper 31jaar</t>
  </si>
  <si>
    <t>Joannes Jacobus Six</t>
  </si>
  <si>
    <t>akte 372</t>
  </si>
  <si>
    <t>akte 1051</t>
  </si>
  <si>
    <t>Brugge 14/12/1854</t>
  </si>
  <si>
    <t>akte 1428</t>
  </si>
  <si>
    <t>Richardus Six</t>
  </si>
  <si>
    <t>Brugge 2/01/1855</t>
  </si>
  <si>
    <t>akte 16</t>
  </si>
  <si>
    <t>Amelie Catherine Six</t>
  </si>
  <si>
    <t>akte 51</t>
  </si>
  <si>
    <t>Herminigildus Six</t>
  </si>
  <si>
    <t>Rosamlie Sophie Six</t>
  </si>
  <si>
    <t>Brugge 11/04/1857</t>
  </si>
  <si>
    <t>akte 476, aangifte Adolphe Six, horlogiemaker, 27jaar</t>
  </si>
  <si>
    <t>Emma Sophie Judith Six</t>
  </si>
  <si>
    <t>Brugge 13/10/1858</t>
  </si>
  <si>
    <t>akte 1155</t>
  </si>
  <si>
    <t>Clementine Marie Six</t>
  </si>
  <si>
    <t>akte 960</t>
  </si>
  <si>
    <t>Rosalie Eugenie Six</t>
  </si>
  <si>
    <t>akte 524</t>
  </si>
  <si>
    <t>akte 592</t>
  </si>
  <si>
    <t>Eugenie Marie Six</t>
  </si>
  <si>
    <t>beeldbank Brugge overlijden Six</t>
  </si>
  <si>
    <t>Brugge 08/08/1794 - Brugge, St Sauveur 1ste portion, 18 messidor An5 =  19/08/1794, 14 mois</t>
  </si>
  <si>
    <t>pag 35 van 45, Tafels parochieregister Brugge, alle parochies / akte 621</t>
  </si>
  <si>
    <t>Brugge 27/05/1796 - idem Brugge 18 messidor An 5 = 6/07/1797, 14 mois</t>
  </si>
  <si>
    <t>Isabella Clara Geloen / Gileen</t>
  </si>
  <si>
    <t>Charles Six</t>
  </si>
  <si>
    <t>38jaar in 1798</t>
  </si>
  <si>
    <t>Jacoba Van Laecke</t>
  </si>
  <si>
    <t>Vrouwelijk Six</t>
  </si>
  <si>
    <t>Brugge 15/02/1798 - idem</t>
  </si>
  <si>
    <t>Brugge 1/12/1795 - idem 23 pluviose An 8 = 12/02/1800, 4 ans et demi</t>
  </si>
  <si>
    <t>blad 889 Tafels pag 255 van 1288, pag 285 van 967, akte 888</t>
  </si>
  <si>
    <t>pag 836 van 967, akte 546, ouders Jean Six &amp; Marie Debru</t>
  </si>
  <si>
    <t>Jeanne Boerjans</t>
  </si>
  <si>
    <t>akte 144</t>
  </si>
  <si>
    <t>Jeanne Maenhout</t>
  </si>
  <si>
    <t>Piere Six</t>
  </si>
  <si>
    <t>Maldeghem 1779 - Brugge 20/02/1808, 29ans</t>
  </si>
  <si>
    <t>Maldeghem 1738 - Brugge 9/02/1808, 70 ans</t>
  </si>
  <si>
    <t>Angeline Lanoye</t>
  </si>
  <si>
    <t>Marie Six</t>
  </si>
  <si>
    <t>Elverdinge 1732 - Brugge 9/03/1808, 76ans</t>
  </si>
  <si>
    <t>akte 237</t>
  </si>
  <si>
    <t>Jean Vandendriessche</t>
  </si>
  <si>
    <t>Simon Six</t>
  </si>
  <si>
    <t>Anne Maesset</t>
  </si>
  <si>
    <t>Jeanne Six</t>
  </si>
  <si>
    <t>Brugge 1750 - idem 16/03/1809, 59ans</t>
  </si>
  <si>
    <t>Pierre Bernard Eneman</t>
  </si>
  <si>
    <t>Joseph Eneman</t>
  </si>
  <si>
    <t>39ans in 1809</t>
  </si>
  <si>
    <t>suburbio S Magdalena insulis 25/10/1770 -  Brugge 3/11/1809, 40ans</t>
  </si>
  <si>
    <t>akte 1020, aangever Jean Dixson 54ans</t>
  </si>
  <si>
    <t>aangever bij overlijden Jean Dixson, is dezelfde persoon bij</t>
  </si>
  <si>
    <t>aangeven overlijden van Joannes Baptiste Six VIII</t>
  </si>
  <si>
    <t>aangeven overlijden van Six Alexandre Ludovicus, zie tabblad "Andere"</t>
  </si>
  <si>
    <t>akte 1175</t>
  </si>
  <si>
    <t>Brugge 1/04/1808 - 16/11/1810, 3ans</t>
  </si>
  <si>
    <t>Brugge 10/03/1816 - idem 22/04/1816, 1maand 18dagen</t>
  </si>
  <si>
    <t>akte 399, bij overlijden Bernardus Franciscus Six</t>
  </si>
  <si>
    <t>Brugge 13/04/1817 - idem 8/12/1817, 7maand</t>
  </si>
  <si>
    <t>akte 930</t>
  </si>
  <si>
    <t>Catherina Francisca Six</t>
  </si>
  <si>
    <t>akte 1093</t>
  </si>
  <si>
    <t>Brugge - idem 21/04/1818, 1jaar</t>
  </si>
  <si>
    <t>akte 379</t>
  </si>
  <si>
    <t>Blondine Josephine Boddaert</t>
  </si>
  <si>
    <t>Blondine Francoise Six</t>
  </si>
  <si>
    <t>Brugge 1/04/1821 - idem 6/07/1821</t>
  </si>
  <si>
    <t>akte 577</t>
  </si>
  <si>
    <t>Brugge 14/01/1820 - idem 15/02/1822, 2jaar</t>
  </si>
  <si>
    <t>akte 171</t>
  </si>
  <si>
    <t>Vlamertinge 15/07/1760 - Brugge 3/12/1823, 66jaar</t>
  </si>
  <si>
    <t>akte 1062</t>
  </si>
  <si>
    <t>Brugge 8/04/1821 - idem 28/11/1824</t>
  </si>
  <si>
    <t>akte 1033</t>
  </si>
  <si>
    <t>Brugge 6/02/1828 - idem 4/08/1828</t>
  </si>
  <si>
    <t>akte 779</t>
  </si>
  <si>
    <t>akte 1070</t>
  </si>
  <si>
    <t>Brugge 1/10/1831 - idem 30/09/1833</t>
  </si>
  <si>
    <t>akte 1011</t>
  </si>
  <si>
    <t>Mannelijk Six</t>
  </si>
  <si>
    <t>Brugge 16/02/1837 - idem</t>
  </si>
  <si>
    <t>akte 212</t>
  </si>
  <si>
    <t>Brugge 26/01/1819 - idem 25/11/1839, 21jaar</t>
  </si>
  <si>
    <t>akte 1355</t>
  </si>
  <si>
    <t>Brugge 15/05/1838 - idem 11/12/1840, 2jaarhalf</t>
  </si>
  <si>
    <t>akte 1121</t>
  </si>
  <si>
    <t>akte 1145</t>
  </si>
  <si>
    <t>Brugge, St Sauveur, 17/03/1788 - idem 14/11/1841, 53jaar ongehuwd</t>
  </si>
  <si>
    <t>+ Antwerpen</t>
  </si>
  <si>
    <t>Philippus Jacobus</t>
  </si>
  <si>
    <t>Sophia Benedicta Decoele</t>
  </si>
  <si>
    <t>Theresia Six</t>
  </si>
  <si>
    <t>Gent 1840 - Brugge 25/05/1842, 23maand</t>
  </si>
  <si>
    <t>conducteur der diligence</t>
  </si>
  <si>
    <t>akte 559</t>
  </si>
  <si>
    <t>Vincentius Six</t>
  </si>
  <si>
    <t>Anna Passet</t>
  </si>
  <si>
    <t>Maria Anna Six</t>
  </si>
  <si>
    <t>Emmanuel Rossel</t>
  </si>
  <si>
    <t>Brugge 1751 - idem 17/05/1843, 92jaaar</t>
  </si>
  <si>
    <t>akte 549</t>
  </si>
  <si>
    <t>Carolus Six</t>
  </si>
  <si>
    <t>32jaar in 1843</t>
  </si>
  <si>
    <t>Maria Devriese</t>
  </si>
  <si>
    <t>mannelijk Six</t>
  </si>
  <si>
    <t>Brugge 6/11/1843 - idem</t>
  </si>
  <si>
    <t>akte 1213</t>
  </si>
  <si>
    <t>Brugge 5/12/1840 - idem 13/02/1843, 2jaar2maand</t>
  </si>
  <si>
    <t>Brugge 16/07/1826 - idem 16/10/1844, 18jaar 3maand</t>
  </si>
  <si>
    <t>akte 1290, aangevers Petrus Joannes Six, 59jaar  en Franciscus Six, 22jaar broer, beiden wevers</t>
  </si>
  <si>
    <t>Brugge 13 nivose An 12 = 4/03/1804 - idem 4/11/1844, 42jaar</t>
  </si>
  <si>
    <t>akte 1226</t>
  </si>
  <si>
    <t>levend in 1844</t>
  </si>
  <si>
    <t>Brugge 22/06/1844 - idem 28/04/1845, 1jaar</t>
  </si>
  <si>
    <t>akte 544</t>
  </si>
  <si>
    <t>Brugge 5/12/1844 - idem 3/02/1845, 2maand</t>
  </si>
  <si>
    <t>Antonius Six</t>
  </si>
  <si>
    <t>Cecilia Soete</t>
  </si>
  <si>
    <t>Livina Six</t>
  </si>
  <si>
    <t>Willemstadt Holland - brugge 3/11/1845, 70jaar ongehuwd</t>
  </si>
  <si>
    <t>akte 1242</t>
  </si>
  <si>
    <t>Brugge 6/10/1845 - idem 21/01/1846, 3maand</t>
  </si>
  <si>
    <t>akte 97</t>
  </si>
  <si>
    <t>Ludovicus Six</t>
  </si>
  <si>
    <t>Sophia Lahousse</t>
  </si>
  <si>
    <t>Monceau Henegouwen 1845 - Brugge 29/12/1846, 1jaar</t>
  </si>
  <si>
    <t>akte 1772</t>
  </si>
  <si>
    <t>Brugge 20/06/1847 - idem</t>
  </si>
  <si>
    <t>akte 1179</t>
  </si>
  <si>
    <t>Brugge 5/06/1847 - idem 14/12/1847, 6maand</t>
  </si>
  <si>
    <t>akte 2011</t>
  </si>
  <si>
    <t>Joannes Six</t>
  </si>
  <si>
    <t>Amelia Victor</t>
  </si>
  <si>
    <t>Langemarck 1827 - Brugge 6/0/1847, 20jaar</t>
  </si>
  <si>
    <t>akte 1558</t>
  </si>
  <si>
    <t>Brugge 06/06/1846 - idem 9/02/1848, 20maand</t>
  </si>
  <si>
    <t>akte 318</t>
  </si>
  <si>
    <t>Brugge 4/01/1849 - idem</t>
  </si>
  <si>
    <t>Brugge 15/11/1844 - idem 8/02/1849, 4jaar</t>
  </si>
  <si>
    <t>akte 176</t>
  </si>
  <si>
    <t>1830 + Brugge 27/03/1849, 18jaar, 10maand, ongehuwd</t>
  </si>
  <si>
    <t>akte 1919</t>
  </si>
  <si>
    <t>Rosalia Sophia Vermeersch / Vandermeersch</t>
  </si>
  <si>
    <t>Emilius Eugenius Six</t>
  </si>
  <si>
    <t>akte 342</t>
  </si>
  <si>
    <t>Brugge 12/02/1789 - Brugge 17/10/1850, 67jaar</t>
  </si>
  <si>
    <t>akte 1084</t>
  </si>
  <si>
    <t>Brugge 16/03/1850 - idem 20/03/1850, 4dagen</t>
  </si>
  <si>
    <t>vrouwelijk Six</t>
  </si>
  <si>
    <t>Brugge 4/12/1851 - idem</t>
  </si>
  <si>
    <t>akte 1314</t>
  </si>
  <si>
    <t>Anna Catherina Six</t>
  </si>
  <si>
    <t>Brugge 1774 - idem 14/01/1853, 79jaar</t>
  </si>
  <si>
    <t>Josephus Franciscus Six</t>
  </si>
  <si>
    <t>Joanna Nicola Pollet</t>
  </si>
  <si>
    <t>akte 84</t>
  </si>
  <si>
    <t>Bernardus Leuris</t>
  </si>
  <si>
    <t>akte 804</t>
  </si>
  <si>
    <t>Brugge 4/07/1793 - idem 1/05/1853, 60jaar</t>
  </si>
  <si>
    <t>Brugge 29/08/1854 - idem 25/12/1854, 4maand</t>
  </si>
  <si>
    <t>akte 2054</t>
  </si>
  <si>
    <t>Brugge 27/01/1824 - idem 26/09/1854, 30jaar</t>
  </si>
  <si>
    <t>akte 1521</t>
  </si>
  <si>
    <t>Brugge 11/01/1853 - idem 22/09/1855, 2jaar</t>
  </si>
  <si>
    <t>akte 1436</t>
  </si>
  <si>
    <t>Brugge 4/07/1856 - idem 10/01/1857, 6maand</t>
  </si>
  <si>
    <t>akte 39</t>
  </si>
  <si>
    <t>Brugge 23/07/1787 - idem 10/12/1858, 71jaar</t>
  </si>
  <si>
    <t>akte 1531</t>
  </si>
  <si>
    <t>levend in 1858</t>
  </si>
  <si>
    <t>Brugge 20/01/1856 - idem 21/09/1858, 2jaar 8maand</t>
  </si>
  <si>
    <t>akte 1197</t>
  </si>
  <si>
    <t>Brugge 23/08/1858 - idem 10/10/1860, 2jaar</t>
  </si>
  <si>
    <t>akte 952</t>
  </si>
  <si>
    <t>Brugge 15/07/1848 - idem 28/11/1849, 17maand</t>
  </si>
  <si>
    <t>Florence Marie Six</t>
  </si>
  <si>
    <t>akte 797</t>
  </si>
  <si>
    <t>Maurice Florent André Vanhee / SIX </t>
  </si>
  <si>
    <t>getuige bij huwelijk Vanhee Eugeen, hoofdtreinwachter, 48 jaar broeder bruid, Oostende</t>
  </si>
  <si>
    <t>Nagezien tem</t>
  </si>
  <si>
    <t>op 13/04/1870 verhuisd naar Roubaix</t>
  </si>
  <si>
    <t>Is geboren 28/01/1754 te Brugge</t>
  </si>
  <si>
    <t>Woont als "infirme" = zieke of verzwakte rond 1830 in de Ezelstraat 44, in een Godshuis</t>
  </si>
  <si>
    <t>Augusta Julie Six</t>
  </si>
  <si>
    <t>akte 1036</t>
  </si>
  <si>
    <t>akte 122, aangever Jan Six, kleermaker 44jaar</t>
  </si>
  <si>
    <t>Louise Marie Six</t>
  </si>
  <si>
    <t>Brugge 7/04/1862</t>
  </si>
  <si>
    <t>akte 423, aangever Boniface Six, dienstbode 59jaren</t>
  </si>
  <si>
    <t>Louis Francois Joseph Six</t>
  </si>
  <si>
    <t>akte 500</t>
  </si>
  <si>
    <t>Polydore Leon Six</t>
  </si>
  <si>
    <t>akte 717</t>
  </si>
  <si>
    <t>Augusta Marie Six</t>
  </si>
  <si>
    <t>akte 58</t>
  </si>
  <si>
    <t>Francois Frederic Six</t>
  </si>
  <si>
    <t>akte 547</t>
  </si>
  <si>
    <t>akte 686</t>
  </si>
  <si>
    <t>Esperance Pelagie Six</t>
  </si>
  <si>
    <t>akte 1154</t>
  </si>
  <si>
    <t>Rosalie Martens</t>
  </si>
  <si>
    <t>Oostakker, 26jaaar in 1865</t>
  </si>
  <si>
    <t>Brugge 7/05/1865</t>
  </si>
  <si>
    <t>Elise Marie Six</t>
  </si>
  <si>
    <t>akte 548, angever Francois Six, werkman 33jaar</t>
  </si>
  <si>
    <t>Achille Francois Six</t>
  </si>
  <si>
    <t>akte 1327</t>
  </si>
  <si>
    <t>akte 678</t>
  </si>
  <si>
    <t>Eulalie Marie Six</t>
  </si>
  <si>
    <t>akte 101</t>
  </si>
  <si>
    <t>Brugge 24/03/1868</t>
  </si>
  <si>
    <t>Rene Jean Six</t>
  </si>
  <si>
    <t>akte 332</t>
  </si>
  <si>
    <t>Alphonse Julien Six</t>
  </si>
  <si>
    <t>akte 841</t>
  </si>
  <si>
    <t>Adela Francisca Van Meenen</t>
  </si>
  <si>
    <t>Brugge 22/05/1863</t>
  </si>
  <si>
    <t>akte 132</t>
  </si>
  <si>
    <t>akte 148</t>
  </si>
  <si>
    <t>Brugge 8/04/1840</t>
  </si>
  <si>
    <t>Joannes 62jaar &amp; Beatrice Dumon + Brugge 22/08/1849</t>
  </si>
  <si>
    <t>getuige Emile Six, werkman 23jaar broeder bruidegom</t>
  </si>
  <si>
    <t>getuige Henri Vandeweghe, werkman 57jaar</t>
  </si>
  <si>
    <t>getuige Leopold Gilsoel, zonder beroep, 76 jaar</t>
  </si>
  <si>
    <t>getuige Constant Vandepoele, werkman 72jaar</t>
  </si>
  <si>
    <t>Melania Catherina Eggermont</t>
  </si>
  <si>
    <t>Brugge 3/10/1847 - idem 16/01/1898, 50jaar 4maand</t>
  </si>
  <si>
    <t>Brugge 6/05/1830</t>
  </si>
  <si>
    <t>Augustinus + Brugge 7/10/1832 &amp; Joanna Messelier 81jaar</t>
  </si>
  <si>
    <t>Louis Six</t>
  </si>
  <si>
    <t>Eugenia Buyck</t>
  </si>
  <si>
    <t>Rosalia Six</t>
  </si>
  <si>
    <t>+ Meulebeke 2/02/1861</t>
  </si>
  <si>
    <t>+ Meulebeke 1/11/1846</t>
  </si>
  <si>
    <t>Bernardus Puype</t>
  </si>
  <si>
    <t>Franciscus afwezig sedert 7jaar</t>
  </si>
  <si>
    <t>Brugge 23/05/1862</t>
  </si>
  <si>
    <t>akte 127</t>
  </si>
  <si>
    <t>Brugge 18/09/1863</t>
  </si>
  <si>
    <t>Barbara Francisc De Corte</t>
  </si>
  <si>
    <t>erkenning Francois Six, dat er van hen geboren is…</t>
  </si>
  <si>
    <t>Brugge 25/07/1835</t>
  </si>
  <si>
    <t>20 jaar verschil JF De Corte 14 jaar bij geboorte Franciscus…</t>
  </si>
  <si>
    <t>akte 80</t>
  </si>
  <si>
    <t>Brugge 18/02/1843</t>
  </si>
  <si>
    <t>Joannes, hovenier 54jaar &amp; Anna Creyf, kantwerkster 51jaar</t>
  </si>
  <si>
    <t>Brugge 28/09/1870</t>
  </si>
  <si>
    <t>Augustue, herbergier 56jaar &amp; Sophie Bouckaert + Brugge 11/02/1865</t>
  </si>
  <si>
    <t>akte 282</t>
  </si>
  <si>
    <t>Brugge 9/05/1825 - idem 18/02/1862, 36jaar 9maand weduwe</t>
  </si>
  <si>
    <t>Brugge 7/09/1861 - idem 25/10/1862, 13maand</t>
  </si>
  <si>
    <t>akte 1233</t>
  </si>
  <si>
    <t>Brugge 13/06/1862 - idem 14/08/1862, 2maand</t>
  </si>
  <si>
    <t>akte 989</t>
  </si>
  <si>
    <t>Brugge 13/01/1863 - idem 31/01/1863, 18dagen</t>
  </si>
  <si>
    <t>akte 154</t>
  </si>
  <si>
    <t>Brugge, St Sauveur 29/12/1789 - idem 5/05/1863, 73jaar</t>
  </si>
  <si>
    <t>akte 685, wonende Bouveriestraet nr24</t>
  </si>
  <si>
    <t>levend in 1863</t>
  </si>
  <si>
    <t>akte 231</t>
  </si>
  <si>
    <t>Brugge 03/04/1859 - idem 21/02/1865, 5jaar 10maand</t>
  </si>
  <si>
    <t>akte 671</t>
  </si>
  <si>
    <t>Brugge 16/09/1824 - idem 4/06/1865, 40jaar 8maand</t>
  </si>
  <si>
    <t>Brugge 7/02/1823 - 5/10/1867, 44jaar 7maand</t>
  </si>
  <si>
    <t>akte 937</t>
  </si>
  <si>
    <t>Brugge 3/12/1866 - idem 10/08/1868</t>
  </si>
  <si>
    <t>akte 803</t>
  </si>
  <si>
    <t>akte 218</t>
  </si>
  <si>
    <t>Josephus + brugge 24/03/1867 &amp; Sophie Van Poelvoorde + Brugge 23/01/1856</t>
  </si>
  <si>
    <t>getuige Pieter Danschotter, wever 31jaar zwager der bruid</t>
  </si>
  <si>
    <t>getuige Francois Dootselaere, zonder broep 71jaar</t>
  </si>
  <si>
    <t>getuige Ferdinand Vandenbroucke, bijzondere 81jaar</t>
  </si>
  <si>
    <t>getuige Henri Pieters, keurslager 80jaar</t>
  </si>
  <si>
    <t>Bernard Pierre MARECHAL 59jaar &amp; Francisca Brunona JANSSENS + Brugge 7/04/1866</t>
  </si>
  <si>
    <t>getuige Joannes Six, smid 31jaar broeder van de bruidegom</t>
  </si>
  <si>
    <t>getuige Pieter Vanheerswynghels, schilder 72jaar cosyn van de bruidegom</t>
  </si>
  <si>
    <t>getuige Franciscus Poepaert, werkman 61jaar</t>
  </si>
  <si>
    <t>getuige Petrus _oureau toebakwerker 58jaar cosyn van de bruidegom</t>
  </si>
  <si>
    <t>Brugge 4/12/1878</t>
  </si>
  <si>
    <t>akte 268</t>
  </si>
  <si>
    <t>steendrukker</t>
  </si>
  <si>
    <t>dienstmeid</t>
  </si>
  <si>
    <t>Charles Francois CHAMPION + Brugge 28/11/1878 &amp; Adele Marie Joseph VLAEMINCKX + Brugge 22/04/1860</t>
  </si>
  <si>
    <t>getuige Frederic Six, werkman 53jaar oom van de bruidegom</t>
  </si>
  <si>
    <t>getuige Emile Six, schilder 31jaar cozyn van den bruidegom</t>
  </si>
  <si>
    <t>getuige Jan Champion, werkman 40jaar broeder van de bruid</t>
  </si>
  <si>
    <t>getuige Charles Berghmans, dukkersgezel, 34jaar zwager van de bruid</t>
  </si>
  <si>
    <t>Brugge 3/10/1879</t>
  </si>
  <si>
    <t>akte 285</t>
  </si>
  <si>
    <t>Amelia Verhaeghe</t>
  </si>
  <si>
    <t>Brugge 20/08/1821 levend in 1879</t>
  </si>
  <si>
    <t>Brugge 13/08/1879</t>
  </si>
  <si>
    <t>akte 178</t>
  </si>
  <si>
    <t>Franciscus + Brugge 11/10/1855 &amp; Marie Wardenier 66jaar</t>
  </si>
  <si>
    <t>getuige Emile Six, diamantzetter 28jaar broeder bruidegom</t>
  </si>
  <si>
    <t>getuige Herminigildus Six, diamantzetter 22 jaar broeder bruidegom</t>
  </si>
  <si>
    <t>getuige Jules Lagast, bediende provinciaal bestuur, broeder bruid</t>
  </si>
  <si>
    <t>getuige Auguste Rotsaert, kleermaker 22jaar halven broeder der bruid</t>
  </si>
  <si>
    <t>Leonie Amelie Marie Lagast</t>
  </si>
  <si>
    <t>Brugge 24/02/1879</t>
  </si>
  <si>
    <t>akte 10</t>
  </si>
  <si>
    <t>Sophia Francisca Claeys</t>
  </si>
  <si>
    <t>Meetkerke 29/07/1851</t>
  </si>
  <si>
    <t>Constantinus 68jaar &amp; Joanna Schysens 67jaar</t>
  </si>
  <si>
    <t>getuige Carolus Six, goudsmid 26jaar broeder bruidegom</t>
  </si>
  <si>
    <t>getuige Hermines Six, goudsmid 22jaar broeder bruidegom</t>
  </si>
  <si>
    <t>getuige Petrus Claeys, landbouwerszoon, 24jaar broeder bruid</t>
  </si>
  <si>
    <t>getuige Leopoldus Verlé, metser en herbergier 43jaar</t>
  </si>
  <si>
    <t>Victorine Eugenie Marie Six</t>
  </si>
  <si>
    <t>akte  262</t>
  </si>
  <si>
    <t>Celestine Therese Six</t>
  </si>
  <si>
    <t>akte 1231</t>
  </si>
  <si>
    <t>Malvine Josephine Marie Six</t>
  </si>
  <si>
    <t>akte 29</t>
  </si>
  <si>
    <t>Josephine Stephanie Marie SIX</t>
  </si>
  <si>
    <t>akte 1234</t>
  </si>
  <si>
    <t>Sabine Mathilde Catherine Barbe Six</t>
  </si>
  <si>
    <t>akte 1326</t>
  </si>
  <si>
    <t>Albine Marie Louise SIX </t>
  </si>
  <si>
    <t>akte 668</t>
  </si>
  <si>
    <t>akte 384</t>
  </si>
  <si>
    <t>Leonie Marie Six</t>
  </si>
  <si>
    <t>akte 972</t>
  </si>
  <si>
    <t>Leontine Christine SIX</t>
  </si>
  <si>
    <t>Achille Charles Six</t>
  </si>
  <si>
    <t>akte 1172</t>
  </si>
  <si>
    <t>Brugge 26/11/1879</t>
  </si>
  <si>
    <t>Arsène Marie Jeanne SIX</t>
  </si>
  <si>
    <t>akte 1192</t>
  </si>
  <si>
    <t>Urbain Leonard Jean Six</t>
  </si>
  <si>
    <t>akte 1238</t>
  </si>
  <si>
    <t>Julien Alphonse Jean Six</t>
  </si>
  <si>
    <t>Rodolphe Gustave Six</t>
  </si>
  <si>
    <t>akte 1160</t>
  </si>
  <si>
    <t>akte 208</t>
  </si>
  <si>
    <t>Marie Louise Amey</t>
  </si>
  <si>
    <t>Pieter Jean meesterglazenmaker 60jaar &amp; Rosalie Bogaert 69jaar</t>
  </si>
  <si>
    <t>Brugge 12/02/1880</t>
  </si>
  <si>
    <t>getuige Emile Six schilder 37jaar broeder bruidegom</t>
  </si>
  <si>
    <t>getuige Auguste Vanwalleghem schoenmaker 30jaar zwager bruidegom</t>
  </si>
  <si>
    <t>getuige Charles Scheppers bakker 41jaar</t>
  </si>
  <si>
    <t>getuige Bernard Hilderson meubelmaker 46jaar</t>
  </si>
  <si>
    <t>Brugge 11/11/1852 - idem 27/02/1881</t>
  </si>
  <si>
    <t>Brugge 30/01/1884</t>
  </si>
  <si>
    <t>akte 20</t>
  </si>
  <si>
    <t>Marie Louise Vanneste</t>
  </si>
  <si>
    <t>kleermaakster</t>
  </si>
  <si>
    <t>getuige Emile Six, diamantzetter 33jaar broeder bruidegom</t>
  </si>
  <si>
    <t>getuige Jules Lagast, bediende provinciaal bestuur, 36jaar zwager bruid</t>
  </si>
  <si>
    <t>getuige Jacobus Lust bakker 52jaar oom bruid</t>
  </si>
  <si>
    <t>getuige Leopold Lust bakker 47jaar oom bruid</t>
  </si>
  <si>
    <t>Ferdinand + Caprycke 25/12/1850 &amp; Tecla Breys + Yzendycke</t>
  </si>
  <si>
    <t>Yzendycke, Zeeland 21/10/1841 - Brugge 2/08/1880</t>
  </si>
  <si>
    <t>Brugge 15/10/1890</t>
  </si>
  <si>
    <t>Rosalie Francisca De Vriese</t>
  </si>
  <si>
    <t>uurwerkverkoper</t>
  </si>
  <si>
    <t>Jacobus herbergier 63jaar &amp; Anna Theresia Hubert + Zevenkerke 19/01/1855</t>
  </si>
  <si>
    <t>akte 223</t>
  </si>
  <si>
    <t>Zevenkerke 8/09/1851 - Brugge 26/11/1918</t>
  </si>
  <si>
    <t>Oostende 21/12/1839 - Brugge 3/12/1899</t>
  </si>
  <si>
    <t>Brugge 14/01/1881</t>
  </si>
  <si>
    <t>akte 9</t>
  </si>
  <si>
    <t>Ludovicus Vandenbussche</t>
  </si>
  <si>
    <t>brouwersknecht</t>
  </si>
  <si>
    <t>St Andries 9/07/1851</t>
  </si>
  <si>
    <t>Joannes + Brugge 5/09/1866 &amp; eugenie Weghsteen 63jaar</t>
  </si>
  <si>
    <t>Brugge 25/11/1885</t>
  </si>
  <si>
    <t>akte 297</t>
  </si>
  <si>
    <t>Guillaume Marchal</t>
  </si>
  <si>
    <t>Georges  + Lustin 28/06/1854 &amp; Marie Josephe Demazy 63ans</t>
  </si>
  <si>
    <t>levend in 1885</t>
  </si>
  <si>
    <t>getuige Albert Mignolet marechal23 ans</t>
  </si>
  <si>
    <t>getuige Ferdinand Copers, sous officier 30ans</t>
  </si>
  <si>
    <t>Maréchal des loges chef de la compagnie de gendarmerie nationale de la Flandre Occdentale</t>
  </si>
  <si>
    <t>Beernem 5/03/1826 - Brugge 29/09/1884</t>
  </si>
  <si>
    <t>Brugge 12/02/1886</t>
  </si>
  <si>
    <t>akte 26</t>
  </si>
  <si>
    <t>Stephanus Beuselinck</t>
  </si>
  <si>
    <t>Heyst aan Zee 26/12/1840</t>
  </si>
  <si>
    <t>Petrus jacobus + Heyst aan Zee 3/09/1850 &amp; Isabella Clara Debacker + Heyst aan Zee 21/03/1883</t>
  </si>
  <si>
    <t>getuige Andries Desmet, werkman 47jaar</t>
  </si>
  <si>
    <t>Catherina Desmet</t>
  </si>
  <si>
    <t>Pieter Six</t>
  </si>
  <si>
    <t>Voormezele 1801 - Brugge 29/01/1871, 70jaar</t>
  </si>
  <si>
    <t>ongehuwd</t>
  </si>
  <si>
    <t>akte 145</t>
  </si>
  <si>
    <t>Brugge 7/01/1872 - idem 8/01/1872</t>
  </si>
  <si>
    <t>akte 53</t>
  </si>
  <si>
    <t>Brugge 27/11/1872 - idem 4/12/1872</t>
  </si>
  <si>
    <t>akte 1590</t>
  </si>
  <si>
    <t>Brugge 26/06/1868 - idem 10/06/1873</t>
  </si>
  <si>
    <t>akte 653</t>
  </si>
  <si>
    <t>Brugge, St Sauveur  5/11/1791 - 30/08/1874</t>
  </si>
  <si>
    <t>akte 849</t>
  </si>
  <si>
    <t>Brugge 1/02/1796 reeds gestorvn in 1874</t>
  </si>
  <si>
    <t>Brugge 24/05/1795 - idem 11/04/1875</t>
  </si>
  <si>
    <t>Brugge 18/04/1794 reeds gestorven in 1875</t>
  </si>
  <si>
    <t>Brugge 10/10/1875 - idem 11/05/1876</t>
  </si>
  <si>
    <t>akte 529</t>
  </si>
  <si>
    <t>Brugge St Salvator 23/10/1796 - idem 27/05/1876</t>
  </si>
  <si>
    <t>levend in 1876</t>
  </si>
  <si>
    <t>akte 598</t>
  </si>
  <si>
    <t>Brugge 2/07/1830 - idem 25/11/1876</t>
  </si>
  <si>
    <t>akte 1176</t>
  </si>
  <si>
    <t>reeds overleden in 1877</t>
  </si>
  <si>
    <t>Brugge 14/10/1877 - idem 7/11/1877</t>
  </si>
  <si>
    <t>akte 1038</t>
  </si>
  <si>
    <t>akte 895</t>
  </si>
  <si>
    <t>loodgieter levend in 1879</t>
  </si>
  <si>
    <t>Brugge 29/01/1880 - idem 10/02/1880</t>
  </si>
  <si>
    <t>Brugge 6/06/1881</t>
  </si>
  <si>
    <t>akte 607</t>
  </si>
  <si>
    <t xml:space="preserve">Pieter Francois timmerman 59jaar &amp; Emeliana Sophia Lust 60jaar </t>
  </si>
  <si>
    <t>Beatrix Rosalie Marie Six</t>
  </si>
  <si>
    <t>akte 204</t>
  </si>
  <si>
    <t>Augusta Jeanne Six</t>
  </si>
  <si>
    <t>akte 1348</t>
  </si>
  <si>
    <t>Julien Pierre Emile Six</t>
  </si>
  <si>
    <t>akte 953</t>
  </si>
  <si>
    <t>Leopold Jean Six</t>
  </si>
  <si>
    <t>Brugge 15/11/1883</t>
  </si>
  <si>
    <t>Oscar Amboise Nicodeme SIX</t>
  </si>
  <si>
    <t>Brugge 5/11/1885</t>
  </si>
  <si>
    <t>akte 1180</t>
  </si>
  <si>
    <t>Gustave Alphonse Emile Six</t>
  </si>
  <si>
    <t>akte 205</t>
  </si>
  <si>
    <t>Romain Laurent Alphonse Six</t>
  </si>
  <si>
    <t>Marie Leonie Amelie Six</t>
  </si>
  <si>
    <t>akte 796</t>
  </si>
  <si>
    <t>Bertha Maria Rosalia Six</t>
  </si>
  <si>
    <t>akte 634</t>
  </si>
  <si>
    <t>Edgard Joannes Alfons Six</t>
  </si>
  <si>
    <t>akte 12</t>
  </si>
  <si>
    <t>Eduard Augustinus Six</t>
  </si>
  <si>
    <t>akte 884</t>
  </si>
  <si>
    <t>akte 681</t>
  </si>
  <si>
    <t>Paula Marie Leonie Six</t>
  </si>
  <si>
    <t>akte 551</t>
  </si>
  <si>
    <t>akte 902</t>
  </si>
  <si>
    <t>Charles Louis Six</t>
  </si>
  <si>
    <t>rondleurder</t>
  </si>
  <si>
    <t>Marie Therese Clauw</t>
  </si>
  <si>
    <t>rondleurster</t>
  </si>
  <si>
    <t>Emile Cyrille Six</t>
  </si>
  <si>
    <t>akte 129, geboren in een kar, staande buiten de S Catherinapoort</t>
  </si>
  <si>
    <t>Alphonse Louis Jean Joseph Six</t>
  </si>
  <si>
    <t>akte 273</t>
  </si>
  <si>
    <t>akte 725</t>
  </si>
  <si>
    <t>Aime Arthur Emile Six</t>
  </si>
  <si>
    <t>akte 835</t>
  </si>
  <si>
    <t>Alphonse Leopold Boudewijn Six</t>
  </si>
  <si>
    <t>akte 1</t>
  </si>
  <si>
    <t>Brugge 15/08/1870 - idem 8/05/1881</t>
  </si>
  <si>
    <t>akte 506</t>
  </si>
  <si>
    <t>akte 1247</t>
  </si>
  <si>
    <t>levend in 1882</t>
  </si>
  <si>
    <t>Brugge 30/08/1815 - idem 20/12/1882</t>
  </si>
  <si>
    <t>akte 1258</t>
  </si>
  <si>
    <t>akte 517</t>
  </si>
  <si>
    <t>Brugge 18/12/1885 - idem 21/12/1885</t>
  </si>
  <si>
    <t>Brugge 24/06/1837 - idem 7/07/1885</t>
  </si>
  <si>
    <t>akte 755</t>
  </si>
  <si>
    <t>reeds overleden in 1885</t>
  </si>
  <si>
    <t>Amand Joseph Six</t>
  </si>
  <si>
    <t>+ Seclin</t>
  </si>
  <si>
    <t>Seraphina Lavigne</t>
  </si>
  <si>
    <t>+ Baurin Frankrijk</t>
  </si>
  <si>
    <t>Florentine Seraphine Joseph Six</t>
  </si>
  <si>
    <t>Seclin Frankrijk 22/12/1808 - Brugge 13/02/1886</t>
  </si>
  <si>
    <t>akte 159</t>
  </si>
  <si>
    <t>Joseph Francois Villery</t>
  </si>
  <si>
    <t>+ Poperinghe</t>
  </si>
  <si>
    <t>Brugge 23/02/1845 - idem 6/05/1886</t>
  </si>
  <si>
    <t>akte 478</t>
  </si>
  <si>
    <t>Brugge 16/08/1882 - idem 10/05/1887</t>
  </si>
  <si>
    <t>akte 496</t>
  </si>
  <si>
    <t>Brugge 30/06/1887 - idem 8/06/1888</t>
  </si>
  <si>
    <t>Brugge 5/04/1822 - idem 1/12/1890</t>
  </si>
  <si>
    <t>koorndrager</t>
  </si>
  <si>
    <t>levend in 1890</t>
  </si>
  <si>
    <t>akte 1093, aangever Emile Six schilder 43jaar cosyn</t>
  </si>
  <si>
    <t>Brugge 5/06/1817 - idem 30/05/1890</t>
  </si>
  <si>
    <t>akte 35</t>
  </si>
  <si>
    <t>Brugge 24/08/1859 - idem 3/05/1891</t>
  </si>
  <si>
    <t>levend in 1892</t>
  </si>
  <si>
    <t>Brugge 23/09/1860</t>
  </si>
  <si>
    <t>Leopold Louis schoenmaker 58jaar &amp; Rose Isabelle Baete + Brugge 14/09/1866</t>
  </si>
  <si>
    <t>getuige Emile Six meesterschilder 42jaar broeder bruidegom</t>
  </si>
  <si>
    <t>getuige Eugene Six meubelmaker 26jaar broeder bruidegom</t>
  </si>
  <si>
    <t>getuige Gustave Vandekeere letterzeter 26jaar broeder der bruid</t>
  </si>
  <si>
    <t>getuige Camille Baert schoenmaker 36jaar cosyn der bruid</t>
  </si>
  <si>
    <t>Brugge 15/05/1893</t>
  </si>
  <si>
    <t>Alice Elodie Marie Neirynck</t>
  </si>
  <si>
    <t>Brugge 22/05/1873</t>
  </si>
  <si>
    <t>Louis werkman 66jaar &amp; Isabella Reine Becu 50jaar</t>
  </si>
  <si>
    <t>Brugge 15/11/1818 - idem 30/04/1893</t>
  </si>
  <si>
    <t>getuige Frederic Six, werkman 66jaar oom van de bruidegom</t>
  </si>
  <si>
    <t>getuige Emile Six, schilder 45jaar cozyn van den bruidegom</t>
  </si>
  <si>
    <t>getuige Louis Sohie metser 38jaar cozyn der bruid</t>
  </si>
  <si>
    <t>getuige Stanislas Verbrugghe werkman 33jaar</t>
  </si>
  <si>
    <t>Brugge 9/02/1897</t>
  </si>
  <si>
    <t>Louise Marie Valcke</t>
  </si>
  <si>
    <t>horlogemeester</t>
  </si>
  <si>
    <t>Brugge 24/04/1826 - idem 10/01/1893</t>
  </si>
  <si>
    <t>Brugge 12/12/1827 - idem 24/12/1888</t>
  </si>
  <si>
    <t>Henri Francois Jean kleermaker 67jaar &amp; Francoise Baes 69jaar</t>
  </si>
  <si>
    <t>getuige Gustave Valcke kleermaker 68jaar broeder der bruid</t>
  </si>
  <si>
    <t>getuige Achille Valcke kleermaker 30jaar broeder der bruid</t>
  </si>
  <si>
    <t>getuige Charles Six koopman 44jaar broeder bruidegom</t>
  </si>
  <si>
    <t>getuige Richard Roggeman aannemer 44jaar zwager van de bruidegom</t>
  </si>
  <si>
    <t>akte 38</t>
  </si>
  <si>
    <t>Brugge 1/02/1888</t>
  </si>
  <si>
    <t>Theophilus Six</t>
  </si>
  <si>
    <t>rondreizende muzikant</t>
  </si>
  <si>
    <t>Clercken 14/04/1879</t>
  </si>
  <si>
    <t>Brugge 21/09/1900</t>
  </si>
  <si>
    <t>akte 277</t>
  </si>
  <si>
    <t>Emma Barbara Hogie</t>
  </si>
  <si>
    <t>leurster</t>
  </si>
  <si>
    <t>Clercken 6/01/1884</t>
  </si>
  <si>
    <t>Renatus leurder 36jaar &amp; Philomena Beauprez leurster 38jaar</t>
  </si>
  <si>
    <t>Brugge 1/04/1891</t>
  </si>
  <si>
    <t>akte 48</t>
  </si>
  <si>
    <t>Alphonse Marie Alois Roels</t>
  </si>
  <si>
    <t>Brugge 14/08/1865 - 4/11/1909</t>
  </si>
  <si>
    <t>Jacques Francois + Brugge 14/03/1877 &amp; Rosalie Philips + Brugge 25/03/1886</t>
  </si>
  <si>
    <t>getuige Eugene Six meubelmaker 26jaar broeder bruid</t>
  </si>
  <si>
    <t>getuige Carolus DeGey metser 28jaar zwager bruid</t>
  </si>
  <si>
    <t>getuige Emile Six schilder 44jaar broeder bruid</t>
  </si>
  <si>
    <t>getuige Alphonse Six glazenmaker 30jaar broeder bruid</t>
  </si>
  <si>
    <t>Brugge 23/05/1892</t>
  </si>
  <si>
    <t>ake 98</t>
  </si>
  <si>
    <t>Joseph Arthur De Pachter</t>
  </si>
  <si>
    <t>Brugge 6/01/1866</t>
  </si>
  <si>
    <t>Mathilde Victoire + Brugge 25/11/1891</t>
  </si>
  <si>
    <t>getuige Ludovicus Creyf werkman 61jaar oom bruidegom</t>
  </si>
  <si>
    <t>getuige Ludovicus janssens werkman 28jaar</t>
  </si>
  <si>
    <t>getuige Joseph Lucas werkmen 41jaar</t>
  </si>
  <si>
    <t>getuige Felix Champion werkman 48jaar</t>
  </si>
  <si>
    <t>Brugge 2/05/1895</t>
  </si>
  <si>
    <t>Richard Dominique Roggeman</t>
  </si>
  <si>
    <t>Constatin + Brugge 12/11/1891 &amp; Melanie Guilini 78jaar</t>
  </si>
  <si>
    <t>huwelijkscontact "verleden 25 dezer voor meester Joseph Vanderhofstadt Notaris te Brugge"</t>
  </si>
  <si>
    <t>getuige Henri Roggeman timmerman 52jaar broeder der bruidegom</t>
  </si>
  <si>
    <t>getuige Jules Roggeman timmerman 44jaar broeder der bruidegom</t>
  </si>
  <si>
    <t>getuige Charles Six, juwelier 43jaar broeder bruid</t>
  </si>
  <si>
    <t>getuige Rene Six, juwelier 27jaar broeder bruid</t>
  </si>
  <si>
    <t>Brugge 4/08/1855</t>
  </si>
  <si>
    <t>akte 135</t>
  </si>
  <si>
    <t>fabriekwerker</t>
  </si>
  <si>
    <t>Brugge 3/05/1875</t>
  </si>
  <si>
    <t>Auguste Leopold + Brugge 10/04/1888 &amp; Angeline Marie DE CORTE 50jaar</t>
  </si>
  <si>
    <t>getuige Jules Vandermol boekbinder 40jaar zwager bruidegom</t>
  </si>
  <si>
    <t>getuige Theophile Chere meubelmaker 38jaar cosyn bruidegom</t>
  </si>
  <si>
    <t>getuige Henri Eeckeman schilder 52jaar cozyn bruid</t>
  </si>
  <si>
    <t>getuige Henri Blondeel vergulder 50jaar</t>
  </si>
  <si>
    <t>Lustin (?) province Namur 12/01/1843 - Luyk 24/01/1894</t>
  </si>
  <si>
    <t>getuige Charles Six, juwlier 43jaar broeder bruid</t>
  </si>
  <si>
    <t>getuige Charles Six, bijoutier 33jaar broeder bruid</t>
  </si>
  <si>
    <t>getuige Emile Six, diamantzetter 35jaar broeder bruid</t>
  </si>
  <si>
    <t>getuige Richard Roggeman annnemer 41jaar zwager der bruid</t>
  </si>
  <si>
    <t>getuige Arthur Botte bediende 31jaar broeder bruidegom</t>
  </si>
  <si>
    <t>getuige Eugene Botte messenmaker 21jaar broeder bruidegom</t>
  </si>
  <si>
    <t>Brugge 17/09/1896</t>
  </si>
  <si>
    <t>akte 254</t>
  </si>
  <si>
    <t>Joannes Martinus Botte</t>
  </si>
  <si>
    <t>Gent 15/12/1863</t>
  </si>
  <si>
    <t>messenmaker, weduwnaar van Clementie Herman + Gent 19/03/1891</t>
  </si>
  <si>
    <t>Hippolytus Augustus 60jaar &amp; Clara Josepha Veys 60jaar</t>
  </si>
  <si>
    <t>Rene Eugene Alphonse Six</t>
  </si>
  <si>
    <t>akte 1426</t>
  </si>
  <si>
    <t>Alberic Henri Jean Six</t>
  </si>
  <si>
    <t>akte 1095</t>
  </si>
  <si>
    <t>FS pag 221 van 1020, akte 601, aangever Emile Six, schilder, 44jaar</t>
  </si>
  <si>
    <t>Florimond Francois Six</t>
  </si>
  <si>
    <t>akte 375</t>
  </si>
  <si>
    <t>Julia Maria Six</t>
  </si>
  <si>
    <t>akte 801</t>
  </si>
  <si>
    <t>akte 106</t>
  </si>
  <si>
    <t>Achille Francois Joseph Six</t>
  </si>
  <si>
    <t>akte 1144</t>
  </si>
  <si>
    <t>Alice Josephine Christine Six</t>
  </si>
  <si>
    <t>Brugge 13/02/1895</t>
  </si>
  <si>
    <t>Gabrielle Marie Six</t>
  </si>
  <si>
    <t>akte 1333</t>
  </si>
  <si>
    <t>Jeanne Christine Six</t>
  </si>
  <si>
    <t>Gustave Joseph Alphonse Six</t>
  </si>
  <si>
    <t>Brugge 21/12/1897</t>
  </si>
  <si>
    <t>akte 1540</t>
  </si>
  <si>
    <t>akte 753</t>
  </si>
  <si>
    <t>Maria Camilla Louisa Scherre</t>
  </si>
  <si>
    <t>Anna Maria Elisabeth Herminie</t>
  </si>
  <si>
    <t>Brugge 14/09/1899</t>
  </si>
  <si>
    <t>akte 1125</t>
  </si>
  <si>
    <t>op de geboortakte : op 9/12/1935 heeft ze voor de ambtenaar van de burgelijks stand van Schaerbeek een verklaring ondertekend</t>
  </si>
  <si>
    <t>om de Belgische nationaliteit terug te bekomen</t>
  </si>
  <si>
    <t>Maurice Raoul Cyrille Six</t>
  </si>
  <si>
    <t>akte 1251</t>
  </si>
  <si>
    <t>Alice Marie Charlotte Emma Six</t>
  </si>
  <si>
    <t>Brugge 6/10/1900</t>
  </si>
  <si>
    <t>akte 1271</t>
  </si>
  <si>
    <t>Anna Six</t>
  </si>
  <si>
    <t>akte 376</t>
  </si>
  <si>
    <t>Oostende 1819 - Brugge 18/03/1891, 72jaar ongehuwd</t>
  </si>
  <si>
    <t>Brugge 4/08/1890 - idem 23/01/1891</t>
  </si>
  <si>
    <t>akte 137</t>
  </si>
  <si>
    <t>Oostende 1/09/1816 - Brugge 9/08/1892</t>
  </si>
  <si>
    <t>akte 826</t>
  </si>
  <si>
    <t>akte 55</t>
  </si>
  <si>
    <t>Brugge 7/10/1891 - idem 4/02/1893</t>
  </si>
  <si>
    <t>akte 175</t>
  </si>
  <si>
    <t>Brugge 3/05/1851 - idem 14/01/1894</t>
  </si>
  <si>
    <t>Brugge 7/07/1894 - idem 25/08/1894</t>
  </si>
  <si>
    <t>akte 695</t>
  </si>
  <si>
    <t>Brugge 25/03/1894 - idem 21/08/1895</t>
  </si>
  <si>
    <t>akte 771</t>
  </si>
  <si>
    <t>Brugge 26/01/1895 - idem 23/02/1895</t>
  </si>
  <si>
    <t>Madeleine Marie Pauline Six</t>
  </si>
  <si>
    <t>Brugge 14/08/1810 - idem 18/09/1895</t>
  </si>
  <si>
    <t>akte 857</t>
  </si>
  <si>
    <t>Julianus Leopoldus Giraldo</t>
  </si>
  <si>
    <t>Brugge 15/12/1850 - idem 22/05/1896</t>
  </si>
  <si>
    <t>akte 610</t>
  </si>
  <si>
    <t>levend in 1896</t>
  </si>
  <si>
    <t>Brugge 18/01/1832 - idem 15/04/1897</t>
  </si>
  <si>
    <t>Rosa Catherina / Cecilia Ballee</t>
  </si>
  <si>
    <t>levend in 1897</t>
  </si>
  <si>
    <t>Brugge 2/05/1863 - idem 18/02/1897</t>
  </si>
  <si>
    <t>akte 150</t>
  </si>
  <si>
    <t>Brugge 18/10/1895 - idem 26/09/1898</t>
  </si>
  <si>
    <t>akte 956</t>
  </si>
  <si>
    <t>Brugge 3/06/1885 - idem 1/04/1898</t>
  </si>
  <si>
    <t>akte 321</t>
  </si>
  <si>
    <t>kind vrouwelijk Six</t>
  </si>
  <si>
    <t>Brugge 11/05/1899 - idem</t>
  </si>
  <si>
    <t>akte 527</t>
  </si>
  <si>
    <t>akte 1243</t>
  </si>
  <si>
    <t>Brugge 16/11/1811 - idem 7/05/1900, ongehuwd</t>
  </si>
  <si>
    <t>Brugge 1/10/1900 - idem 28/10/1900</t>
  </si>
  <si>
    <t>akte 1290</t>
  </si>
  <si>
    <t>FS, pag 422 van 1044, akte 411, aangever Carolus Six 24jaar werkman</t>
  </si>
  <si>
    <t>denteliiere</t>
  </si>
  <si>
    <t>Constaninus Franciscus Six</t>
  </si>
  <si>
    <t>getuige Louis De bruycker timmerman 30jaar zwger bruidegom</t>
  </si>
  <si>
    <t>getuige Louis Blieck hovenier 38jaar broeder bruid</t>
  </si>
  <si>
    <t xml:space="preserve">getuige Adolphe Willems werkman 43jaar </t>
  </si>
  <si>
    <t>akte 158</t>
  </si>
  <si>
    <t>Brugge 26/05/1908</t>
  </si>
  <si>
    <t>Clara Anna Van Acker</t>
  </si>
  <si>
    <t>Brugge 10/08/1884</t>
  </si>
  <si>
    <t>goudsmid</t>
  </si>
  <si>
    <t>getuige Julien Six bediende bij het Ministerie van Binnenlandse Zaken 26jaar broeder bruidegom</t>
  </si>
  <si>
    <t>getuige Oscar Van Acker koopman in vellen 25jaar broeder der bruid</t>
  </si>
  <si>
    <t>Brugge 8/10/1909</t>
  </si>
  <si>
    <t>aardewerker</t>
  </si>
  <si>
    <t>Silvie Vermout</t>
  </si>
  <si>
    <t>Petrus + St Andries 11/09/1890 &amp; Ludovica Heerings 67jaar</t>
  </si>
  <si>
    <t>getuige Charles Dierickx fabriekwerker 31jaar schoonzoon der bruid</t>
  </si>
  <si>
    <t>getuige Edgard Six aardewerker 22jaar broeder bruidegom</t>
  </si>
  <si>
    <t>metaalbewerker</t>
  </si>
  <si>
    <t>Brugge 21/06/1910</t>
  </si>
  <si>
    <t>akte 174</t>
  </si>
  <si>
    <t>Elise Louise Dieperinck</t>
  </si>
  <si>
    <t>werkmeid</t>
  </si>
  <si>
    <t>Brugge 7/09/1888</t>
  </si>
  <si>
    <t>Pierre Louise Louis + Aalter 4/1/1904 &amp; Marie Catherine Victorine DeSutter 41jaar</t>
  </si>
  <si>
    <t>getuige Jacques deSutter werkman 72jaar oom der bruid</t>
  </si>
  <si>
    <t>getuige Louis Six smid 29jaar broeder bruidegom</t>
  </si>
  <si>
    <t>Brugge 28/01/1910</t>
  </si>
  <si>
    <t>Bertha Rosalie Josephine Bocher</t>
  </si>
  <si>
    <t>Gustave Adolphe schilder 45jaar &amp; Marie Louise Achtergael 47jaar</t>
  </si>
  <si>
    <t>getuige Bernard Vandewiele aardewerker 22 jaar</t>
  </si>
  <si>
    <t>Brugge 4/05/1901</t>
  </si>
  <si>
    <t>Clara Bertha Amey / Six</t>
  </si>
  <si>
    <t>akte 142</t>
  </si>
  <si>
    <t>Julien Valentin Maene</t>
  </si>
  <si>
    <t>Parys 18de arrondissement 1/06/1875, wonend te Koekelberg en tevooren te Brugge</t>
  </si>
  <si>
    <t>Gustave francois schoenmaker 56jaar te Parys &amp; Pauline Justine baete + Parys 10de arr 17/11/1877</t>
  </si>
  <si>
    <t>levend in 1901</t>
  </si>
  <si>
    <t>getuige Leopold Vandekeere schoenmaker 70jaar oom bruidegom</t>
  </si>
  <si>
    <t>getuige Eugeen Six timmermen 36jaar oom van de bruid</t>
  </si>
  <si>
    <t>getuige Frans De Deyne kleermaker 46jaar cozyn der bruid</t>
  </si>
  <si>
    <t>Anastasie Coralie Six</t>
  </si>
  <si>
    <t>akte 253</t>
  </si>
  <si>
    <t>Brugge 2/09/1901</t>
  </si>
  <si>
    <t>Brugge 8/04/1874</t>
  </si>
  <si>
    <t>Jean Francois werkman 66jaar &amp; Anna Elisabeth Vrielynck 69jaar</t>
  </si>
  <si>
    <t>getuige Alphonse DeBusscher ajusteur 38jaar wonend te Thienen broeder bruidegom</t>
  </si>
  <si>
    <t>getuige Leon DeBuisscher gedarme 28jaar wonend te MoerbekeWaes broeder bruidegom</t>
  </si>
  <si>
    <t>getuige Louis deSouter letterzetter 28jaar cozyn bruidegom</t>
  </si>
  <si>
    <t>getuige Edouard Jonckheere werkman 26jaar</t>
  </si>
  <si>
    <t>Louis Alphonse DeBusscher</t>
  </si>
  <si>
    <t>Clercken 13/06/1884</t>
  </si>
  <si>
    <t>Eugenia Six</t>
  </si>
  <si>
    <t>Brugge 19/10/1904</t>
  </si>
  <si>
    <t>akte 276</t>
  </si>
  <si>
    <t>Clercken 1856 - Selzaete 29/04/1903</t>
  </si>
  <si>
    <t>spillewerkster</t>
  </si>
  <si>
    <t>Cyrillus Joos</t>
  </si>
  <si>
    <t>leurder</t>
  </si>
  <si>
    <t>Lichtervelde 5/12/1883</t>
  </si>
  <si>
    <t>Aloysius + Kortrijk 3/12/1889 &amp; Rosalia Debruyne 54jaar</t>
  </si>
  <si>
    <t>Marguerite Bertha Marie Six</t>
  </si>
  <si>
    <t>Brugge 7/05/1910</t>
  </si>
  <si>
    <t>Henri plantenkweker 54jaar &amp; Philomena brysse 52jaar</t>
  </si>
  <si>
    <t>fabriekwerkster</t>
  </si>
  <si>
    <t>getuige Urbain Six aardewerker 30jaar broeder der bruid</t>
  </si>
  <si>
    <t>getuige Charles Caestecker koopman 46jaar</t>
  </si>
  <si>
    <t>Jeanne Bertha Louise Six</t>
  </si>
  <si>
    <t>Brugge 23/09/1901</t>
  </si>
  <si>
    <t>akte 1276</t>
  </si>
  <si>
    <t>dienstmeid / herbergierster</t>
  </si>
  <si>
    <t>Irene Elodie Marie Six</t>
  </si>
  <si>
    <t>akte 488</t>
  </si>
  <si>
    <t>Christine Marie Esperance Ernesta Six</t>
  </si>
  <si>
    <t>Brugge 9/05/1903</t>
  </si>
  <si>
    <t>akte 591</t>
  </si>
  <si>
    <t>Georges Rene Antoine Six</t>
  </si>
  <si>
    <t>St Kruis Brugge 18/06/1907</t>
  </si>
  <si>
    <t>Alphonse Oscar Edouard Marie Six</t>
  </si>
  <si>
    <t>geneesheer - tandmeester</t>
  </si>
  <si>
    <t>akte 149, aangifte Julien Six bediende ministerie van Kunst en Wetenschappen 26jaar &amp; Emile Seroyer tandmeester 37jaar</t>
  </si>
  <si>
    <t>Albrecht Leopold Clemens Maria Six</t>
  </si>
  <si>
    <t>akte 655</t>
  </si>
  <si>
    <t>Charles Louis Julien Six</t>
  </si>
  <si>
    <t>Brugge 03/1899 - 11/05/1901, 22maand</t>
  </si>
  <si>
    <t>akte 472</t>
  </si>
  <si>
    <t>Brugge 8/05/1901 - 27/10/1901, 5maand</t>
  </si>
  <si>
    <t>Brugge 4/12/1874 - Brugge 30/12/1901</t>
  </si>
  <si>
    <t>akte 1153</t>
  </si>
  <si>
    <t>Brugge 22/04/1824 - idem 9/11/1902</t>
  </si>
  <si>
    <t>akte 430</t>
  </si>
  <si>
    <t>reeds gestorven in 1902</t>
  </si>
  <si>
    <t>Oostrozebeke 21/04/1837 - Brugge 26/06/1903 66jaar</t>
  </si>
  <si>
    <t>akte 697</t>
  </si>
  <si>
    <t>levend in 1903</t>
  </si>
  <si>
    <t>akte 1281</t>
  </si>
  <si>
    <t>Brugge 29/07/1826 - idem 26/12/1903, 77jaar 5maand</t>
  </si>
  <si>
    <t>Henri Joseph Six</t>
  </si>
  <si>
    <t>Marie Rosalie Joseph Renard</t>
  </si>
  <si>
    <t>Emile Cornille Joseph Six</t>
  </si>
  <si>
    <t>Warneton 1887 - Brugge 17/05/1904, 17ans 4mois</t>
  </si>
  <si>
    <t>akte 526</t>
  </si>
  <si>
    <t>brigadier 3e Regiment des Lanciers</t>
  </si>
  <si>
    <t>Brugge 18/08/1887 - idem 21/10/1906, 19jaar</t>
  </si>
  <si>
    <t>akte 1025</t>
  </si>
  <si>
    <t>Brugge 17/02/1828 - idem 5/01/1907, 78jaar 10mnd</t>
  </si>
  <si>
    <t>akte 21</t>
  </si>
  <si>
    <t>reeds gestorven in 1907</t>
  </si>
  <si>
    <t>Brugge 21/04/1877 - idem 25/10/1907, 30jaar 6maand</t>
  </si>
  <si>
    <t>akte 991</t>
  </si>
  <si>
    <t>Brugge 24/01/1857 - idem 30/11/1908, 51jaar 10 maand</t>
  </si>
  <si>
    <t>uurwerkmaker</t>
  </si>
  <si>
    <t>Brugge 2/02/1909 - idem 4/03/1909, 1maand</t>
  </si>
  <si>
    <t>akte 228</t>
  </si>
  <si>
    <t>Louis Bernard Six</t>
  </si>
  <si>
    <t>1892 - 28jaar in 1910</t>
  </si>
  <si>
    <t>Marie Ghislaine Flamand</t>
  </si>
  <si>
    <t>1896 - 24 jaar in 1910</t>
  </si>
  <si>
    <t>Albine Marguerite Louise Six</t>
  </si>
  <si>
    <t>Ghlin 21/10/1909 - Brugge 15/01/1910</t>
  </si>
  <si>
    <t>akte 981</t>
  </si>
  <si>
    <t>Brugge 25/01/1868 - idem 11/11/1910, 42jaar 9maand ongehuwd</t>
  </si>
  <si>
    <t>Brugge 16/02/1887</t>
  </si>
  <si>
    <t>Francois Henricus kleermaker 51jar &amp; Heloise Eugenie d'Hondt 67jaar</t>
  </si>
  <si>
    <t>getuige Eugeen Six timmermen 48jaar oom van de bruidegom, woont in Blankenberge</t>
  </si>
  <si>
    <t>getuige Geoges Maertens ijzergieter 21jaar broeder der bruid</t>
  </si>
  <si>
    <t>akte 250</t>
  </si>
  <si>
    <t>Brugge 27/09/1911</t>
  </si>
  <si>
    <t>Marie Julie Claire Vanhuele</t>
  </si>
  <si>
    <t>Brugge 13/07/1854 - idem 26/02/1904</t>
  </si>
  <si>
    <t>Brugge 18/05/1885</t>
  </si>
  <si>
    <t>Philppe + Brugge 2/04/1908 &amp; Rosalie de Vos 68jaar</t>
  </si>
  <si>
    <t>getuige Victor Van Caeneghem rekenplichtige 26jaar Aalst zwager buidegom</t>
  </si>
  <si>
    <t>getuige Leon Van Huele handelsbestuurder 35jaar Doornyk broeder der bruid</t>
  </si>
  <si>
    <t>Sta Andries Brugge 30/12/1912</t>
  </si>
  <si>
    <t>levend in 1912</t>
  </si>
  <si>
    <t>Silvie Marie Craeye</t>
  </si>
  <si>
    <t>Brugge 1888 -  24jaar in 1912</t>
  </si>
  <si>
    <t>Joannes Juianus mandenmaker 52jaar Oostende &amp; Cecolia Maria Gregorius + Brugge 2/11/1912</t>
  </si>
  <si>
    <t>St Andries 11/11/1911</t>
  </si>
  <si>
    <t>getuige Alfons Six aardewerker 24jaar broeder bruidegom</t>
  </si>
  <si>
    <t>getuige Frans Garrez aardewerker 26jaar</t>
  </si>
  <si>
    <t>1846 - 66jaar in 1912</t>
  </si>
  <si>
    <t>caoutchoubewerker</t>
  </si>
  <si>
    <t>Victorine Josephine Deleu</t>
  </si>
  <si>
    <t>1851 - 61jaar in 1912</t>
  </si>
  <si>
    <t>Henri Albert Six</t>
  </si>
  <si>
    <t>Menen 26/06/1882</t>
  </si>
  <si>
    <t>Brugge 20/01/1912</t>
  </si>
  <si>
    <t>akte 17</t>
  </si>
  <si>
    <t>Elise Eugenie Marie Rosalie Van Iseghem</t>
  </si>
  <si>
    <t>Brugge 22/07/1879</t>
  </si>
  <si>
    <t>Pierre goudborduurder 62jaar &amp; Rosalie Marie Poupaert + Brugge 18/04/1880</t>
  </si>
  <si>
    <t>Brugge 28/06/1913</t>
  </si>
  <si>
    <t>akte 173</t>
  </si>
  <si>
    <t>Philomene Bonte</t>
  </si>
  <si>
    <t>Emile Joseph + Brugge 21/12/1907 &amp; Celestine Sophie Eligius 48jaar</t>
  </si>
  <si>
    <t>Roubaix 2/08/1893</t>
  </si>
  <si>
    <t>Eugene fabriekmeesterknecht 50jaar &amp; Eugenie Durnez 48jaar</t>
  </si>
  <si>
    <t>getuige Julien Six kleermaker 32jaar cozyn bruidegom</t>
  </si>
  <si>
    <t>getuige Alfons Corman timmerman 22jaar</t>
  </si>
  <si>
    <t>Brugge 26/01/1916</t>
  </si>
  <si>
    <t>akte 5</t>
  </si>
  <si>
    <t>Emma Marie Bonte</t>
  </si>
  <si>
    <t>wonend te Laeken</t>
  </si>
  <si>
    <t>getuige Emile Aspeslagh meesterboekbinder 37jaar kozijn der bruid</t>
  </si>
  <si>
    <t>getuige Leopold Six goudsmid 32jaar broeder ven den bruidegom</t>
  </si>
  <si>
    <t>Brugge 4/07/1917</t>
  </si>
  <si>
    <t>akte 65</t>
  </si>
  <si>
    <t>handelsbediende</t>
  </si>
  <si>
    <t>Brugge 27/01/1853 - idem 30/04/1913</t>
  </si>
  <si>
    <t>Blanche Josephine Marie Vrielinck</t>
  </si>
  <si>
    <t>Leon Eloi Alexander handelaar 48jaar &amp; Mathilde Marie DeKimpe handelaarster 48jaar</t>
  </si>
  <si>
    <t>getuige Maurice Six bediende 31jaar broeder van den bruidegom</t>
  </si>
  <si>
    <t>getuige Maurice Vrielinck snijder 23jaar broeder der bruid</t>
  </si>
  <si>
    <t>Arthur Etienne Omer Six</t>
  </si>
  <si>
    <t>Brugge 11/05/1918</t>
  </si>
  <si>
    <t>Marie Henrica Antonia Verhelle</t>
  </si>
  <si>
    <t>Julianus Ludovicus + Brugge 13/10/1896 &amp; Nathalie Elisa Maquet 64jaar</t>
  </si>
  <si>
    <t>getuige Germain Six timmerman 24jaar cozyn bruidegom</t>
  </si>
  <si>
    <t>getuige Alfons Vrielynck tolbeambte 36jaar</t>
  </si>
  <si>
    <t>Brugge 13/08/1919</t>
  </si>
  <si>
    <t>Marguerite Louise Dejonckheere</t>
  </si>
  <si>
    <t>Francois borstelmaker 56jaar &amp; Amelie Bonte 51jaar</t>
  </si>
  <si>
    <t>getuige Camille Bassens werkman 32jaar oom der bruid</t>
  </si>
  <si>
    <t>getuige Artur Bonte smid 23jaar broeder bruid</t>
  </si>
  <si>
    <t>getuige Edouard Moerman loodgieter 50jaar oom bruidegom</t>
  </si>
  <si>
    <t>getuige Medard Six soldaat 25jaar broeder van den bruidegom</t>
  </si>
  <si>
    <t>Brugge 18/12/1920</t>
  </si>
  <si>
    <t>akte 61</t>
  </si>
  <si>
    <t>levend in 1920</t>
  </si>
  <si>
    <t>Antoinette Josephine Harrus</t>
  </si>
  <si>
    <t>muzikant bij 't vierde linieregiment</t>
  </si>
  <si>
    <t>Moresnet Veutre 16/12/1894</t>
  </si>
  <si>
    <t>getuige Francois Harrus muzikant bij 't vierde liniereglement 32jaar broeder van de bruid</t>
  </si>
  <si>
    <t>getuige Henri Six loodgieter 25jaar broeder van den bruidegom</t>
  </si>
  <si>
    <t>Brugge 14/01/1911</t>
  </si>
  <si>
    <t>Herenthals 1/11/1884</t>
  </si>
  <si>
    <t>Desire Carolus Maria + Brugge 26/02/1906 &amp; Joanna Augustina Maria Dupont + Rousselare 24/03/1888</t>
  </si>
  <si>
    <t>Victor Leo Maria Josephus Van Caneghem</t>
  </si>
  <si>
    <t>getuige Maurice Six bediende 23jaar broeder der bruid</t>
  </si>
  <si>
    <t>getuge Jules Lagast postbediende 30jaar</t>
  </si>
  <si>
    <t>Brugge 24/08/1912</t>
  </si>
  <si>
    <t>akte 274</t>
  </si>
  <si>
    <t>Joseph Jean Dhont</t>
  </si>
  <si>
    <t>Brugge 22/04/1862</t>
  </si>
  <si>
    <t>Jean + brugge 9/02/1865 &amp; Jeanne ballegeer + Bruggee 17/04/1910</t>
  </si>
  <si>
    <t>getuige Gustave Dhont timmerman 49jaar broeder van den bruidegom</t>
  </si>
  <si>
    <t>getuige Charles Six timmerman 47jaar broeder der bruid</t>
  </si>
  <si>
    <t>juwelierster</t>
  </si>
  <si>
    <t>Brugge 26/04/1916</t>
  </si>
  <si>
    <t>akte 40</t>
  </si>
  <si>
    <t>Remigius Franciscus De Gand</t>
  </si>
  <si>
    <t>Gent 9/02/1883</t>
  </si>
  <si>
    <t>Josephus 56jaar &amp; Maria Alina Joanna delvaux 59jaar</t>
  </si>
  <si>
    <t>getuige Jules Lagast bediende bij het provinciaal Bestuur 69jaar oom de bruid</t>
  </si>
  <si>
    <t>getuige Maurice Six staatsbediende 29jaar broeder de bruid</t>
  </si>
  <si>
    <t>Brugge 4/05/1920</t>
  </si>
  <si>
    <t>akte 292</t>
  </si>
  <si>
    <t>Rene Hector Raymond Rotse</t>
  </si>
  <si>
    <t>Brugge 18/02/1893</t>
  </si>
  <si>
    <t>Leon Francois + Brugge 22/10/1894 &amp; Silvie Wanzeele + Brugge 28/12/1906</t>
  </si>
  <si>
    <t>getuige Louis Vrielynck kleermaker 51jaar</t>
  </si>
  <si>
    <t>getuige Louis Six glasschilder 32jaar broeder der bruid</t>
  </si>
  <si>
    <t>Edouard Gustaaf Oscar Maria Six</t>
  </si>
  <si>
    <t>Brugge 13/07/1911</t>
  </si>
  <si>
    <t>akte 713</t>
  </si>
  <si>
    <t>Maurice Auguste Oscar Six</t>
  </si>
  <si>
    <t>Brugge 7/05/1911</t>
  </si>
  <si>
    <t>akte 417</t>
  </si>
  <si>
    <t>ijzerschaver</t>
  </si>
  <si>
    <t>Maria Amelia Bertha Six</t>
  </si>
  <si>
    <t>akte 32</t>
  </si>
  <si>
    <t>Clara Eugenia Joanna Six</t>
  </si>
  <si>
    <t>Brugge 11/05/1912</t>
  </si>
  <si>
    <t>akte 482</t>
  </si>
  <si>
    <t>Juliaan Jozef Cornelis Maurits Six</t>
  </si>
  <si>
    <t>Brugge 22/11/1912</t>
  </si>
  <si>
    <t>akte 1138</t>
  </si>
  <si>
    <t>Willy Charles Marie Pierre Six</t>
  </si>
  <si>
    <t>Brugge 23/09/1912</t>
  </si>
  <si>
    <t>akte 940</t>
  </si>
  <si>
    <t>Alfons Urbain Edgard Six</t>
  </si>
  <si>
    <t>akte 86</t>
  </si>
  <si>
    <t>Marcellina Justina Six</t>
  </si>
  <si>
    <t>Brugge 13/11/1913</t>
  </si>
  <si>
    <t>akte 1105</t>
  </si>
  <si>
    <t>Fernand Gustaaf Juliaan Maria Six</t>
  </si>
  <si>
    <t>akte 1063</t>
  </si>
  <si>
    <t>Augusta Leontina Bertha Six</t>
  </si>
  <si>
    <t>Brugge 11/03/1913</t>
  </si>
  <si>
    <t>akte 262</t>
  </si>
  <si>
    <t>akte138</t>
  </si>
  <si>
    <t>Helena Suzanna Jozefine</t>
  </si>
  <si>
    <t>Brugge 1/01/1914</t>
  </si>
  <si>
    <t>Beatrix Octavia Six</t>
  </si>
  <si>
    <t>Yper 1887 - 27 jaar in 1914</t>
  </si>
  <si>
    <t>dienstmeid wonende te Gheluwe</t>
  </si>
  <si>
    <t>Alicia Jula Six</t>
  </si>
  <si>
    <t>Brugge 31/03/1914</t>
  </si>
  <si>
    <t>Elizabeth Valeria Lodewijk Six</t>
  </si>
  <si>
    <t>Brugge 8/10/1914</t>
  </si>
  <si>
    <t>akte 1028</t>
  </si>
  <si>
    <t>Elizabeth Juliaan Eugeen Six</t>
  </si>
  <si>
    <t>Brugge 3/07/1915</t>
  </si>
  <si>
    <t>akte 611</t>
  </si>
  <si>
    <t>Albrecht Eduard Lodewijk Six</t>
  </si>
  <si>
    <t>Brugge 25/09/1915</t>
  </si>
  <si>
    <t>akte 768</t>
  </si>
  <si>
    <t>Albrecht Jozef Lodewijk Alfons Six</t>
  </si>
  <si>
    <t>Brugge 13/01/1916</t>
  </si>
  <si>
    <t>akte 41</t>
  </si>
  <si>
    <t>Fernand Maria Alfons Six</t>
  </si>
  <si>
    <t>akte 534</t>
  </si>
  <si>
    <t>Rogier Alfons Bertha Six</t>
  </si>
  <si>
    <t>Brugge 29/11/1918</t>
  </si>
  <si>
    <t>akte 505</t>
  </si>
  <si>
    <t>Marcel Andreas Jeroom Six</t>
  </si>
  <si>
    <t>Brugge 16/06/1918</t>
  </si>
  <si>
    <t>Brugge 3/05/1846 idem 7/01/1911, 64jaar 8 maaand ongehuwd</t>
  </si>
  <si>
    <t>akte 22</t>
  </si>
  <si>
    <t>Brugge St Andries 6/05/1913 - idem 15/08/1913</t>
  </si>
  <si>
    <t>akte 480</t>
  </si>
  <si>
    <t>juwelier</t>
  </si>
  <si>
    <t>kind mannelijk Six</t>
  </si>
  <si>
    <t>Brugge St Andries 6/06/1914</t>
  </si>
  <si>
    <t>akte 44</t>
  </si>
  <si>
    <t>Brugge 12/02/1914 - idem 15/08/1914</t>
  </si>
  <si>
    <t>akte 702</t>
  </si>
  <si>
    <t>wachtmester bij 't 3de regiment lanciers</t>
  </si>
  <si>
    <t>Brugge 1/01/1890 - idem 19/08/1914</t>
  </si>
  <si>
    <t>gestorven voor Belgie te Bautersem</t>
  </si>
  <si>
    <t>akte 471</t>
  </si>
  <si>
    <t>Brugge 12/03/1830 - idem 5/04/1915, 85jaar ongehuwd</t>
  </si>
  <si>
    <t>Brugge 7/11/1916</t>
  </si>
  <si>
    <t>akte 1002</t>
  </si>
  <si>
    <t>Brugge 20/05/1901 - idem 29/12/1916, 15jaar 7maand</t>
  </si>
  <si>
    <t>Brugge 6/10/1916 - idem 15/01/1917 3mand</t>
  </si>
  <si>
    <t>akte 52</t>
  </si>
  <si>
    <t>Brugge 11/06/1865 - idem 4/06/1917 52jaar</t>
  </si>
  <si>
    <t>kerkbediende</t>
  </si>
  <si>
    <t>akte 776</t>
  </si>
  <si>
    <t>Brugge 27/03/1916 - idem 1/11/1918, 2jaar 7maand</t>
  </si>
  <si>
    <t>akte 1361</t>
  </si>
  <si>
    <t>Brugge 15/07/1863 - idem 9/10/1918, 55jaar 2maand ongehuwd</t>
  </si>
  <si>
    <t>akte 1141</t>
  </si>
  <si>
    <t>Brugge 19/05/1891 - idem 9/11/1918 27jaar 5maand ongehuwd</t>
  </si>
  <si>
    <t>akte 1640</t>
  </si>
  <si>
    <t>Melanie Six</t>
  </si>
  <si>
    <t>+ Halluin</t>
  </si>
  <si>
    <t>Isidore Six</t>
  </si>
  <si>
    <t>Dadizeele 1857 - Brugge 4/12/1918, 61jaar 9maand</t>
  </si>
  <si>
    <t>Stephanie Van Steenkiste '+ Meenen</t>
  </si>
  <si>
    <t>akte 1874</t>
  </si>
  <si>
    <t>Brugge St Andries 7/02/1912 - idem 3/11/1918</t>
  </si>
  <si>
    <t>akte 108</t>
  </si>
  <si>
    <t>Brugge 1/11/1880 - Langemarck 28/09/1918</t>
  </si>
  <si>
    <t>voor het vaderland gestorven krijgsgeneesheer bij het elfde linieregiment</t>
  </si>
  <si>
    <t>Brugge 23/03/1920</t>
  </si>
  <si>
    <t>akte 244</t>
  </si>
  <si>
    <t>Andreas Jozef Six</t>
  </si>
  <si>
    <t>Brugge 23/03/1920 - idem 28/03/1920 5dagen</t>
  </si>
  <si>
    <t>akte 266</t>
  </si>
  <si>
    <t>Brugge 4/04/1922</t>
  </si>
  <si>
    <t>akte 109</t>
  </si>
  <si>
    <t>Irma Genoveva Pylyser</t>
  </si>
  <si>
    <t>levend in 1922</t>
  </si>
  <si>
    <t>hertrouwd met broer Achille Charles Six</t>
  </si>
  <si>
    <t>Gustave Edouard koopman + Brugge 25/01/1922 &amp; Eugenie Clementine Morbee 63jaar</t>
  </si>
  <si>
    <t>Gustave Edouard koopman 60jaar &amp; Eugenie Clementine Morbee 50jaar</t>
  </si>
  <si>
    <t>huwelijkscontract 16/02/1922 Meester Facot Notaris te Oostende</t>
  </si>
  <si>
    <t>getuige Henri Van Acker wolhandelaar 25jaar broeder der bruid</t>
  </si>
  <si>
    <t>getuige Gustave Six onderwijzer 37jaar broeder der bruidegom</t>
  </si>
  <si>
    <t>onderwijzer</t>
  </si>
  <si>
    <t>echtgescheiden te Ghistel 17/02/1921</t>
  </si>
  <si>
    <t>tapijtier</t>
  </si>
  <si>
    <t>Brugge 9/05/1942</t>
  </si>
  <si>
    <t>akte 119</t>
  </si>
  <si>
    <t>Gentilla Victorina Mathildis Plovy</t>
  </si>
  <si>
    <t>Brugge 21/12/1920</t>
  </si>
  <si>
    <t>getuige Henri Plovy monteerder 44jaar oom van de bruid</t>
  </si>
  <si>
    <t>getuige Albert Six fabriekweker 27jaar broeder van den bruidegom</t>
  </si>
  <si>
    <t>akte 247</t>
  </si>
  <si>
    <t>Brugge 14/07/1944</t>
  </si>
  <si>
    <t>advokaat</t>
  </si>
  <si>
    <t>ambtenaar</t>
  </si>
  <si>
    <t>levend in 1944</t>
  </si>
  <si>
    <t>Brugge 13/11/1922</t>
  </si>
  <si>
    <t>Lina Julia Henrietta Vlaeminck</t>
  </si>
  <si>
    <t>huwelijkscontract 29/06/1944 Meester Joseph de Vestele notaris te Brugge</t>
  </si>
  <si>
    <t>getuige Arthur Six handelaar 52jaar oom van de bruidegom</t>
  </si>
  <si>
    <t>getuige Otto Deloof handelaar 46jaar oom der bruid</t>
  </si>
  <si>
    <t>Brugge 3/06/1886 - idem 12/01/1922, 35jaar 7maand ongehuwd</t>
  </si>
  <si>
    <t>akte 46</t>
  </si>
  <si>
    <t>Romain Lodewijk Georges Six</t>
  </si>
  <si>
    <t>Brugge 1922 - 8/05/1922, 4maand</t>
  </si>
  <si>
    <t>akte 490</t>
  </si>
  <si>
    <t>akte 819</t>
  </si>
  <si>
    <t>Brugge 24/09/1865 - idem 29/04/1925, 59jaar 7maand</t>
  </si>
  <si>
    <t>levend in 1925</t>
  </si>
  <si>
    <t>akte 402, aangevers Hendrik Six loodgieter zoon &amp; Antoinette Harrus schoondochter</t>
  </si>
  <si>
    <t>Brugge 27/11/1872 - idem 27/01/1927, 54jaar 2maand ongehuwd</t>
  </si>
  <si>
    <t>akte 100</t>
  </si>
  <si>
    <t>akte 650</t>
  </si>
  <si>
    <t>Brugge 3/02/1852 - idem 29/06/1928, 76jaar 4maand ongehuwd</t>
  </si>
  <si>
    <t>akte 361</t>
  </si>
  <si>
    <t>levend in 1929</t>
  </si>
  <si>
    <t>Brugge 28/11/1880 - idem 26/02/1929, 48jaar 2maand</t>
  </si>
  <si>
    <t>Brugge 22/02/1881 - idem 17/10/1929, 48jaar 7maand</t>
  </si>
  <si>
    <t>akte 1243, aangever Arthur Six handelaar 38jaar broeder &amp; Leon Alexander bediende 32jar kozyn</t>
  </si>
  <si>
    <t>Brugge 14/05/1851 - Roxem 11/11/1929, 78jaar 6maand</t>
  </si>
  <si>
    <t>akte 1360, overleden langs den openbaren weg wijk de Gaffel gemeente Roxem</t>
  </si>
  <si>
    <t>akte 420</t>
  </si>
  <si>
    <t>Brugge 17/08/1853 - idem 24/04/1930, 76jaar 8maand ongehuwd</t>
  </si>
  <si>
    <t>Brugge 15/07/1925</t>
  </si>
  <si>
    <t>Josephus Maria Joannes Gerardus Lambrecht</t>
  </si>
  <si>
    <t>handelaar</t>
  </si>
  <si>
    <t>Knocke 10/10/1902</t>
  </si>
  <si>
    <t>Josephus franciscus handelaar 51jaar &amp; Rosalie marie Timmerman + Knocke 28/08/1923</t>
  </si>
  <si>
    <t>Gent 1862 - 37 jaar in 1899 - Brugge 7/06/1903</t>
  </si>
  <si>
    <t>huwelijkscontract 9/07/1925 meester Raymond Termote Notaris te Brugge</t>
  </si>
  <si>
    <t>getuige Remi de Gand juwelier 42jaar kozyn der bruid</t>
  </si>
  <si>
    <t>getuige Charles Scheree juwelier Gent  57jaar oom der bruid</t>
  </si>
  <si>
    <t>Brugge 11/02/1928</t>
  </si>
  <si>
    <t>akte 36</t>
  </si>
  <si>
    <t>Francois Joseph Mille</t>
  </si>
  <si>
    <t>monteerder</t>
  </si>
  <si>
    <t>Brugge 30/08/1905</t>
  </si>
  <si>
    <t>Medard Leopold winkelknecht 55jaar &amp; Marie Louise Tack 52jaar</t>
  </si>
  <si>
    <t>getuige Andre Wensch tapytier 27jaar</t>
  </si>
  <si>
    <t>getuige Cyriel Mille voerman 30jaar broeder bruidegom</t>
  </si>
  <si>
    <t>Brugge 24/12/1928</t>
  </si>
  <si>
    <t>akte 421</t>
  </si>
  <si>
    <t>Joannes Franciscus Staes</t>
  </si>
  <si>
    <t>Rethy 25/04/1907</t>
  </si>
  <si>
    <t>Augustinus meesterknecht 48jaar &amp; Maria Elisabeth Bruyninckx 47jaar Assebrouck</t>
  </si>
  <si>
    <t>machinist</t>
  </si>
  <si>
    <t>getuige Joseph Dhondt schoenmaker 66jaar oom der bruid</t>
  </si>
  <si>
    <t>Brugge 16/04/1929</t>
  </si>
  <si>
    <t>akte 102</t>
  </si>
  <si>
    <t>Edmond Louis de Sutter</t>
  </si>
  <si>
    <t>Brugge 19/11/1876</t>
  </si>
  <si>
    <t>Augustus + Brugge 1/01/1878 &amp; Catherine Vreese (?) + Brugge 14/09/1917</t>
  </si>
  <si>
    <t>getuige Leon De Sutter stadswerkman 54jaar broeder van den bruidegom</t>
  </si>
  <si>
    <t xml:space="preserve">getuige Pierre Daveloose voerman 32jaar </t>
  </si>
  <si>
    <t>Lucien Eduard Craeye / Six</t>
  </si>
  <si>
    <t>Brugge 28/01/1933</t>
  </si>
  <si>
    <t>akte 30</t>
  </si>
  <si>
    <t>Irene Yvonne Marguerite Soens</t>
  </si>
  <si>
    <t>boekbindster</t>
  </si>
  <si>
    <t>Gabrielle Marie 54jaar</t>
  </si>
  <si>
    <t>getuige Louis Soens 81jaar grootvader der bruid</t>
  </si>
  <si>
    <t>getuige Alphonse Six aardewerker 44jaar oom van den bruidegom</t>
  </si>
  <si>
    <t>gescheiden 6/10/1959</t>
  </si>
  <si>
    <t>Emma Maria Lapere</t>
  </si>
  <si>
    <t>+ Ronse 3/06/1930</t>
  </si>
  <si>
    <t>Clercken 1852 - 36jaar in 1888 56jaar in 1904, wonend in Poperinghe - Gent 1/10/1932</t>
  </si>
  <si>
    <t>Emerencia Verslype</t>
  </si>
  <si>
    <t>Brugge 16/08/1934</t>
  </si>
  <si>
    <t>Klerken 13/04/1892 / Ledeberg</t>
  </si>
  <si>
    <t>Henri + Roeselare 21/08/1933 &amp; Pharaide Medelein + Koksijde 15/06/1916</t>
  </si>
  <si>
    <t>akte 272</t>
  </si>
  <si>
    <t>+ Duren 4/12/1921</t>
  </si>
  <si>
    <t>Laure Hortense Irma Six</t>
  </si>
  <si>
    <t>Bergen 18/09/1907</t>
  </si>
  <si>
    <t>woont in 1934 te Oostende</t>
  </si>
  <si>
    <t>Brugge 23/10/1934</t>
  </si>
  <si>
    <t>Willy Josephus Eugenius Claeys</t>
  </si>
  <si>
    <t>staatsbediende</t>
  </si>
  <si>
    <t>Oostende 5/02/1911</t>
  </si>
  <si>
    <t>Georgius Eduardus Eugenius handelaar 53jaar &amp; Leontina Maria larmoniere 53jaar</t>
  </si>
  <si>
    <t>getuige Andre Claeys geneesheer 26jaar Jabbeke broeder van den bruidegom</t>
  </si>
  <si>
    <t>getuige Julien Six staatsbeambte 51jaar oom der bruid</t>
  </si>
  <si>
    <t>Brugge 27/10/1934</t>
  </si>
  <si>
    <t>akte 381</t>
  </si>
  <si>
    <t>smid</t>
  </si>
  <si>
    <t>havenwerker</t>
  </si>
  <si>
    <t>Germaine Paula Marie Oorlynck</t>
  </si>
  <si>
    <t>goudborduurster</t>
  </si>
  <si>
    <t>getuige Gaston de Soete kleermaker 22jaar</t>
  </si>
  <si>
    <t>getuige Charles Six smid 26jaar broeder van den bruidegom</t>
  </si>
  <si>
    <t>getuige Maurice Oorlynck letterzetter 35jaar broeder der bruid</t>
  </si>
  <si>
    <t>Brugge 1/12/1934</t>
  </si>
  <si>
    <t>akte 410</t>
  </si>
  <si>
    <t>Leopold Francois monteerder 48jaar &amp; Esperance Marie Van den Abeele 45jaar</t>
  </si>
  <si>
    <t>laswerker</t>
  </si>
  <si>
    <t>Brugge 14/03/1910</t>
  </si>
  <si>
    <t>Achille Joseph paswerker 50jaar &amp; Elisa Marie Baert 54jaar</t>
  </si>
  <si>
    <t>getuige Stanislas Staes dokwerker 29jaar</t>
  </si>
  <si>
    <t>Clement Jean Louis Bocher</t>
  </si>
  <si>
    <t>getuige Walter Lauwers paswerker 31jaar schoonbroeder van den bruidegom</t>
  </si>
  <si>
    <t>Angele Marie Urbanie Six</t>
  </si>
  <si>
    <t>Brugge St Andries 19/08/1914</t>
  </si>
  <si>
    <t>levend in 1935</t>
  </si>
  <si>
    <t>ijzerbinder</t>
  </si>
  <si>
    <t>Brugge 8/03/1911</t>
  </si>
  <si>
    <t>Edouard Louis smid 61jaar &amp; Elise Marie Sophie Van Daele + Brugge 1/10/1934</t>
  </si>
  <si>
    <t>Brugge 15/06/1935</t>
  </si>
  <si>
    <t>getuige Maurice Van Gierdeghom smid 27jaar broeder van den bruidegom</t>
  </si>
  <si>
    <t>getuige Lucien Six metser 27jaar broeder van de bruid</t>
  </si>
  <si>
    <t>Camillus Six</t>
  </si>
  <si>
    <t>1897 - 39jaar in 1936</t>
  </si>
  <si>
    <t>Emma Verslype</t>
  </si>
  <si>
    <t>1898 - 38jaar in 1936</t>
  </si>
  <si>
    <t>Georgette Marie Six</t>
  </si>
  <si>
    <t>Klerken 11/09/1919</t>
  </si>
  <si>
    <t>Brugge 8/07/1936</t>
  </si>
  <si>
    <t>akte 230</t>
  </si>
  <si>
    <t>Antoon Frans Gassman</t>
  </si>
  <si>
    <t>Antwerpen 28/09/1915</t>
  </si>
  <si>
    <t>foorreiziger woont in Bergen op zoom</t>
  </si>
  <si>
    <t>Frans + Esschene 11/03/1925 &amp; Maria Henrica Duwe foorreizigster 45jaar</t>
  </si>
  <si>
    <t>Brugge 18/08/1936</t>
  </si>
  <si>
    <t>akte 280</t>
  </si>
  <si>
    <t>Vilvoorde 9/05/1914</t>
  </si>
  <si>
    <t>Jean francois onderwijzer 50jaar &amp; Marie Louise Van Nuffel 60jaar</t>
  </si>
  <si>
    <t>Brugge 14/08/1888 - Mont (Namen) 2/05/1924, 35ans</t>
  </si>
  <si>
    <t>levend in 1936</t>
  </si>
  <si>
    <t>getuige Pierre Maene beeldhouwer 38jaar oom bruidegom</t>
  </si>
  <si>
    <t>getuige Georges Maertens handelsreiziger 46jaar oom van de bruid Blankenberge</t>
  </si>
  <si>
    <t>getuige Eugene Van Nieuwenhove kleermaker 45jaar</t>
  </si>
  <si>
    <t>Brugge 27/04/1937</t>
  </si>
  <si>
    <t>onderzoeker der douane en accynzen</t>
  </si>
  <si>
    <t>Brugge St Andries 18/09/1913</t>
  </si>
  <si>
    <t>Honoré Maurice Marie DAELMAN, drukker 47jaar &amp; Clémentine Rosalie Marie DELODDERE 47jaar</t>
  </si>
  <si>
    <t>getuige Georges Bonte haarkapper 39jaar oom van de bruid</t>
  </si>
  <si>
    <t>getuige Rene Pannier student 23jaar</t>
  </si>
  <si>
    <t>Akte 29/09/1980 notaris Francis Wagemans Brussel</t>
  </si>
  <si>
    <t>wijziging huwelijkvermogensstelsel van de echtgenoot</t>
  </si>
  <si>
    <t>Brugge 29/04/1939</t>
  </si>
  <si>
    <t>akte 104</t>
  </si>
  <si>
    <t>mechanieker</t>
  </si>
  <si>
    <t>levend in 1939</t>
  </si>
  <si>
    <t>Alicia Maria Devriendt</t>
  </si>
  <si>
    <t>Zedelgem 24/01/1918</t>
  </si>
  <si>
    <t>Hendrik landbouwer 59jaar &amp; Maria Helena Destorme 57jaar</t>
  </si>
  <si>
    <t>getuige Arthur Ryde vormgieter 45jaar oom van de bruidegom</t>
  </si>
  <si>
    <t>getuige Leon Demets schoenmaker 36jaar</t>
  </si>
  <si>
    <t>Brugge 15/11/1863 - idem 8/01/1931, 67jaar 1maand ongehuwd</t>
  </si>
  <si>
    <t>akte 24</t>
  </si>
  <si>
    <t>Brugge 13/06/1875 - idem 12/03/1931, 55jaar 9maand</t>
  </si>
  <si>
    <t>levend in 1931</t>
  </si>
  <si>
    <t>Marie Sophie Six</t>
  </si>
  <si>
    <t>Angele Six</t>
  </si>
  <si>
    <t>ingeschreven te Brussel Hoogstraat 31</t>
  </si>
  <si>
    <t>Guillaume Douze</t>
  </si>
  <si>
    <t>Brugge 19/05/1849 - idem 24/03/1932, 82jaar 10maand ongehuwd</t>
  </si>
  <si>
    <t>akte 278</t>
  </si>
  <si>
    <t>Clovis Paul Julien Six</t>
  </si>
  <si>
    <t>1901 - 36jaar in 1937</t>
  </si>
  <si>
    <t>Marie Augustine Adolphine Melanie Louise Gesche</t>
  </si>
  <si>
    <t>1899 - 38jaar in 1937</t>
  </si>
  <si>
    <t>handelaar Ieper</t>
  </si>
  <si>
    <t>Ieper</t>
  </si>
  <si>
    <t>Bernardette Marie Jeanne Guy Six</t>
  </si>
  <si>
    <t>Ieper 1937 - Brugge 15/11/1937, 5maand</t>
  </si>
  <si>
    <t>akte 971, aangever Maurice Six handelaar 39jaar Houthem oom</t>
  </si>
  <si>
    <t>Brugge 15/10/1872 - idem 29/01/1939, 66jaar 3maand</t>
  </si>
  <si>
    <t>Brugge 4/09/1853 - idem 2/06/1940, 86jaar 8maand</t>
  </si>
  <si>
    <t>akte 724</t>
  </si>
  <si>
    <t>Henri Desire Six</t>
  </si>
  <si>
    <t>Julie Leonie Vervaecke</t>
  </si>
  <si>
    <t>Alice Myngers</t>
  </si>
  <si>
    <t>akte 901</t>
  </si>
  <si>
    <t>soldaat 2de klas 12de gewestelijke groep van vervoer 1stye trein stamboeknummer 3115 Ryssel</t>
  </si>
  <si>
    <t>Halewyn 1902 - 38jaar 3maand in 1940</t>
  </si>
  <si>
    <t>Brugge 25/03/1854 - idem 4/10/1941</t>
  </si>
  <si>
    <t>levend in 1929 reeds gestorven in 1941</t>
  </si>
  <si>
    <t>ake 102, aangevers Six Alphonse wekman 52jaar &amp; Six Edgard metser 55jaar zonen</t>
  </si>
  <si>
    <t>aardewerker / metser</t>
  </si>
  <si>
    <t>Brugge 17/05/1860 - idem 21/05/1941, 80jaar ongehuwd</t>
  </si>
  <si>
    <t>Brugge 19/02/1885 - idem 25/09/1941, 56jaar 7maand</t>
  </si>
  <si>
    <t>akte 934, aangever Rudolf Six 22jaar onderwijzer zoon</t>
  </si>
  <si>
    <t>Louis Joseph Six</t>
  </si>
  <si>
    <t>Sophie Huygebaert</t>
  </si>
  <si>
    <t>Tourcoing 1881 - Brugge 18/11/1941, 60jaar 5maand</t>
  </si>
  <si>
    <t>Maurice Alexis Verkouter</t>
  </si>
  <si>
    <t xml:space="preserve"> + Tourcoing</t>
  </si>
  <si>
    <t>Eugene Cesar Robyns</t>
  </si>
  <si>
    <t>akte 1113</t>
  </si>
  <si>
    <t>Brugge 19/01/1919</t>
  </si>
  <si>
    <t>Rudolf Alfons Gustaaf Six</t>
  </si>
  <si>
    <t>Brugge 5/03/1878 - idem 17/05/1942 64jaar 2maand</t>
  </si>
  <si>
    <t>akte 605</t>
  </si>
  <si>
    <t>levend in 1942</t>
  </si>
  <si>
    <t>Gaston Hippolyte Leontine Van Gierdeghom</t>
  </si>
  <si>
    <t>Brugge 24/04/1862 - idem 22/01/1942 79jaar 9maand ongehuwd</t>
  </si>
  <si>
    <t>akte 1260</t>
  </si>
  <si>
    <t>Brugge 13/01/1880 - idem 8/12/1944 64jaar 10maand</t>
  </si>
  <si>
    <t>kraanwerker</t>
  </si>
  <si>
    <t>akte 45</t>
  </si>
  <si>
    <t>Brugge 24/05/1896 - idem 19/01/1945 48jaar 7maand</t>
  </si>
  <si>
    <t>akte 81</t>
  </si>
  <si>
    <t>monteur</t>
  </si>
  <si>
    <t>Florimond Juliaan Gaspard Six</t>
  </si>
  <si>
    <t>Julienne Leontine Adronie Sinnave</t>
  </si>
  <si>
    <t>Maria Emilie Sylvia Six</t>
  </si>
  <si>
    <t>akte 1272</t>
  </si>
  <si>
    <t>1905 - 33 jaar in 1938</t>
  </si>
  <si>
    <t>1906 - 32jaar in 1938</t>
  </si>
  <si>
    <t>+ Ieper</t>
  </si>
  <si>
    <t>Romanie Marie Demeulenaere</t>
  </si>
  <si>
    <t>+ De Panne</t>
  </si>
  <si>
    <t>Joseph Henri Six</t>
  </si>
  <si>
    <t>Geluveld 27/02/1902 - Brugge 6/08/1940</t>
  </si>
  <si>
    <t>Irma Antoinette Verschuere</t>
  </si>
  <si>
    <t>echtgescheiden</t>
  </si>
  <si>
    <t>akte 670</t>
  </si>
  <si>
    <t>Brugge 3/02/1849 - 16/02/1950</t>
  </si>
  <si>
    <t>akte 128, aangifte door Julien Six meester kleermaker 68jaar zoon</t>
  </si>
  <si>
    <t>Brugge 10/02/1861 - idem 9/07/1950</t>
  </si>
  <si>
    <t>levend in 1920 reeds gestorven in 1950</t>
  </si>
  <si>
    <t>akte 473, aangifte Leon Rotse stadsbeambte 30jaar kleinzoon</t>
  </si>
  <si>
    <t>Brugge 8/08/1888 - idem 30/12/1950</t>
  </si>
  <si>
    <t>akte 913, angifte Rudolf Six handelaar 31jaar zoon</t>
  </si>
  <si>
    <t>Jacques Bernard 59jaar (overleden in Brugge) &amp; Leonie Pelagie Duysbergh herbegierster 58jaar (overleden in Oostakker)</t>
  </si>
  <si>
    <t>Emiel Frederik Alfons Six</t>
  </si>
  <si>
    <t>stoormaker</t>
  </si>
  <si>
    <t>42jaar in 1951</t>
  </si>
  <si>
    <t>41jaar in 1951</t>
  </si>
  <si>
    <t>Blankenberge</t>
  </si>
  <si>
    <t>Elza Marie Josephine Six</t>
  </si>
  <si>
    <t>Blankenberge 3/06/1949 - Brugge 23/10/1951</t>
  </si>
  <si>
    <t>akte 915</t>
  </si>
  <si>
    <t>Helena Maria Louisa Ide</t>
  </si>
  <si>
    <t>akte 105</t>
  </si>
  <si>
    <t>Brugge 8/03/1873 - idem 2/02/1953, ongehuwd</t>
  </si>
  <si>
    <t>Brugge 12/09/1870 - idem 19/09/1954</t>
  </si>
  <si>
    <t>akte 699, aangever Albert Six juwelier 56jaar zoon</t>
  </si>
  <si>
    <t>reeds overleden te Oostende in 1954</t>
  </si>
  <si>
    <t>Albert Six</t>
  </si>
  <si>
    <t>1898 - 56jaar in 1954</t>
  </si>
  <si>
    <t>Brugge 2/01/1887 - idem 9/01/1957</t>
  </si>
  <si>
    <t>akte 34, aangevers Alberic Six metser 31jaar en Lucien Six 47jaar zonen</t>
  </si>
  <si>
    <t>Alberic Six</t>
  </si>
  <si>
    <t>1926 - 31jaar in 1857</t>
  </si>
  <si>
    <t>Brugge 12/10/1865 - Oostkamp 5/02/1958</t>
  </si>
  <si>
    <t>teeds gestorven in 1958</t>
  </si>
  <si>
    <t>akte 11 van Bijzonder Register, aangever Leon Alexander staatsambtenaar 59jaar Brugge schoonzoon</t>
  </si>
  <si>
    <t>Ivonne Simonne Six</t>
  </si>
  <si>
    <t>Ronse 31/12/1922 - Brugge 26/09/1959</t>
  </si>
  <si>
    <t>Pieter Adolf Colbrandt</t>
  </si>
  <si>
    <t>autobestuurder</t>
  </si>
  <si>
    <t>1928 - 31jaar in 1959</t>
  </si>
  <si>
    <t>akte 661</t>
  </si>
  <si>
    <t>Brugge 20/05/1886 - idem 2/03/1959</t>
  </si>
  <si>
    <t>akte 162</t>
  </si>
  <si>
    <t>levend in 1959</t>
  </si>
  <si>
    <t>Brugge 3/03/1889 - idem 17/07/1961</t>
  </si>
  <si>
    <t>1920 - 41 jaar in 1961</t>
  </si>
  <si>
    <t>Marguerite Six</t>
  </si>
  <si>
    <t>fabiekwerkster levend in 1961, 71jaar</t>
  </si>
  <si>
    <t>Brugge 14/05/1888 - idem 25/06/1961</t>
  </si>
  <si>
    <t>akte 466, aangever Willy De Groote raadsheer bij het Hof van Beroep 51jaar Gent schoonzoon</t>
  </si>
  <si>
    <t>reeds overleden in 1961</t>
  </si>
  <si>
    <t>Louis Henri ambtenaar 51jaar &amp; Eleonore Rachel Julie Dhoore handelaarster 51jaar</t>
  </si>
  <si>
    <t>Martha Dhoore</t>
  </si>
  <si>
    <t>Oedelem 17/06/1895 - Oedelem 1/11/1961</t>
  </si>
  <si>
    <t xml:space="preserve">Leon en Clementine Landuyt </t>
  </si>
  <si>
    <t>Bijzonder Register akte 55, aangevers Rodolf Dhoore handlaar 56jaar broeder en Hextor Elie Julien Dhoore mekanieker 25jaar neef</t>
  </si>
  <si>
    <t>Brugge 2/11/1913</t>
  </si>
  <si>
    <t>Brugge 7/09/1882 - Oedelem 18/02/1962</t>
  </si>
  <si>
    <t>levend in 1922 reeds overleden in 1929</t>
  </si>
  <si>
    <t xml:space="preserve">Bijzonder Register akte 10, aangever Rodolf Dhoore handelaar in rijwielen 57jaar schoonbroeder </t>
  </si>
  <si>
    <t>gepensioneerde staatsbeambte</t>
  </si>
  <si>
    <t>Brugge 18/04/1896 - idem 6/11/1963</t>
  </si>
  <si>
    <t>akte 925</t>
  </si>
  <si>
    <t>Brugge 12/11/1896 - idem 5/08/1964</t>
  </si>
  <si>
    <t>akte 653 aangifte Leon Rotse stadsbeambte 44jaar zoon</t>
  </si>
  <si>
    <t>reeds overleden in 1964</t>
  </si>
  <si>
    <t>Brugge 28/12/1891 - idem 11/09/1964</t>
  </si>
  <si>
    <t>akte 751</t>
  </si>
  <si>
    <t>levend in 1964</t>
  </si>
  <si>
    <t>Paul Six</t>
  </si>
  <si>
    <t>Laurence Prouvost</t>
  </si>
  <si>
    <t>Antoinette Laurence Marie Joseph Six</t>
  </si>
  <si>
    <t>+ Brugge</t>
  </si>
  <si>
    <t>Leon Joseph Lemaire</t>
  </si>
  <si>
    <t>akte 892 aangever Jacques Lemaire industrieel 43jaar Parijs</t>
  </si>
  <si>
    <t>Tourcoing 24/11/1899 - Brugge 22/10/1964</t>
  </si>
  <si>
    <t>wonende te Tourcoing</t>
  </si>
  <si>
    <t>St Andries 31/07/1909 - idem 20/05/1965</t>
  </si>
  <si>
    <t>akte 453</t>
  </si>
  <si>
    <t>metselaar</t>
  </si>
  <si>
    <t>levend in 1957 reeds overleden te Oostkamp in 1965</t>
  </si>
  <si>
    <t>Florida Marie Deschuytter</t>
  </si>
  <si>
    <t>1913 - 52jaar in 1965</t>
  </si>
  <si>
    <t>Brugge 14/06/1893 - idem 27/10/1967</t>
  </si>
  <si>
    <t>akte 945</t>
  </si>
  <si>
    <t>akte 217</t>
  </si>
  <si>
    <t>Brugge 2/12/1910 - idem 6/09/1968</t>
  </si>
  <si>
    <t>hertrouwd met Maurice Schoonheere bediende 46jaar in 1968</t>
  </si>
  <si>
    <t>Monique Clara Sophie Six</t>
  </si>
  <si>
    <t>Octaf Karel August Hendrik Boie</t>
  </si>
  <si>
    <t>leraar</t>
  </si>
  <si>
    <t>Brugge 10/01/1933 - idem 1/04/1969</t>
  </si>
  <si>
    <t>akte 309, aangever echrgenoot en Rudolf Six onderwijzer broeder</t>
  </si>
  <si>
    <t>onderwijzer levend in 1969</t>
  </si>
  <si>
    <t>Alida Marie Sophie Nollet</t>
  </si>
  <si>
    <t>Jean Emile &amp; Sophie Therese Lowyck</t>
  </si>
  <si>
    <t>Brugge 30/06/1879 - idem 4/10/1969</t>
  </si>
  <si>
    <t>akte 870</t>
  </si>
  <si>
    <t>bij overlijden echtgenoot van Edouard Louis Charles Six</t>
  </si>
  <si>
    <t>weduwe van Evariste Philippe Claeys &amp; Karel Lodewijk Spee</t>
  </si>
  <si>
    <t>levend in 1969</t>
  </si>
  <si>
    <t>Julius Henricus Camillus Naeyaert</t>
  </si>
  <si>
    <t xml:space="preserve">Hendrik Frans wonend La Louviere &amp; Nathalia Julia baert </t>
  </si>
  <si>
    <t>Oostende 22/07/1899 - Brugge 23/11/1948</t>
  </si>
  <si>
    <t>akte 932</t>
  </si>
  <si>
    <r>
      <rPr>
        <b/>
        <sz val="11"/>
        <color theme="1"/>
        <rFont val="Calibri"/>
        <family val="2"/>
        <scheme val="minor"/>
      </rPr>
      <t>Thomas Syx</t>
    </r>
    <r>
      <rPr>
        <sz val="11"/>
        <color theme="1"/>
        <rFont val="Calibri"/>
        <family val="2"/>
        <scheme val="minor"/>
      </rPr>
      <t xml:space="preserve"> broer van Joannes Baptiste Six uit Voormezele en van Maria Catherina Six ?</t>
    </r>
  </si>
  <si>
    <t>Joanna Evers</t>
  </si>
  <si>
    <t>?</t>
  </si>
  <si>
    <t>Brugge 30/11/1867 - Brugge Assebroek 26/03/1941</t>
  </si>
  <si>
    <t>akte 30, aangever Roels Godelieve 40jaar  dochter &amp; Martele Joseph loodgieter 43jaar schoonzoon</t>
  </si>
  <si>
    <t>Brugge 1/05/1858 - Brugge Assebroek 8/03/1935</t>
  </si>
  <si>
    <t>akte 23, aangever Deleye Jules ijzerwerkman 42jaar schoonzoon &amp; Vandenbussche Marcel loodgieter 25jaar kleinzoon</t>
  </si>
  <si>
    <t>reeds gestorven in 1935</t>
  </si>
  <si>
    <t>Bruno Joseph Six</t>
  </si>
  <si>
    <t>Yper</t>
  </si>
  <si>
    <t>Camille Edmond Six</t>
  </si>
  <si>
    <t>meubelfabrikant</t>
  </si>
  <si>
    <t>Yper 20/07/1871</t>
  </si>
  <si>
    <t>Sophie Therese Six</t>
  </si>
  <si>
    <t>+ Yper 4/01/1902</t>
  </si>
  <si>
    <t>Victorine Callens</t>
  </si>
  <si>
    <t>+ Caen  (Fr) 27/03/1922</t>
  </si>
  <si>
    <t>Irma Maria Laune</t>
  </si>
  <si>
    <t>Bixschoote 24/04/1876</t>
  </si>
  <si>
    <t>Brugge Assebroek 22/05/1924</t>
  </si>
  <si>
    <t>Henri Benoit + Bixschoote 3/01/1903 &amp; Silvia Fidelia Lusschelier 85jaar Zuidschode</t>
  </si>
  <si>
    <t>weduwe van Jules Karel Maria Joseph Costenoble + Yper 14/12/1903</t>
  </si>
  <si>
    <t>beeldbank Brugge/Assebroek Six</t>
  </si>
  <si>
    <t>beeldbank Brugge/Dudzeele Six</t>
  </si>
  <si>
    <t>beeldbank Brugge/Koolkerke Six</t>
  </si>
  <si>
    <t>beeldbank Brugge/Lissewege Six</t>
  </si>
  <si>
    <t>beeldbank Brugge/St Andries Six</t>
  </si>
  <si>
    <t>Houplines 20/06/1878 - Brugge St Anddries 26/10/1931</t>
  </si>
  <si>
    <t>Zedelgem 3/07/1852 - Brugge St Andries 18/12/1932</t>
  </si>
  <si>
    <t>akte 93, aangever Six Alphonse aarewerker 43jaar zoon &amp; Six Marguerite 42jaar dochter</t>
  </si>
  <si>
    <t>Carolus, werkman 65jaar &amp; Anna Theresia Verplancke 65jaar</t>
  </si>
  <si>
    <t>Brugge St Andries 7/03/1935</t>
  </si>
  <si>
    <t>akte 67</t>
  </si>
  <si>
    <t>Camille Adil Claeys</t>
  </si>
  <si>
    <t>landarbeider</t>
  </si>
  <si>
    <t>Oostkamp 17/06/1913</t>
  </si>
  <si>
    <t>getuige Claeys Maurice werkman 27jaar broeder van den bruidegom</t>
  </si>
  <si>
    <t>getuige Gaston Van Gierdegom metaalbewerker 25jaar schoonbroeder der bruid</t>
  </si>
  <si>
    <t>Marie Alice Craeye / Six</t>
  </si>
  <si>
    <t>Gustave Karel + Oostkamp 11/07/1923 &amp; Elodie Marie Decock 64jaar</t>
  </si>
  <si>
    <t>Brugge St Andries 22/08/1936</t>
  </si>
  <si>
    <t>Albertus Edmondus Delafonteine</t>
  </si>
  <si>
    <t>drukker</t>
  </si>
  <si>
    <t>Zwevezeele 7/08/1912</t>
  </si>
  <si>
    <t>Mauritius Edmondus voerman 50jaar &amp; Alice Rosalie Aers 50jaar</t>
  </si>
  <si>
    <t>getuige Gustaaf Aers lampist 58jaar oom van den bruidegom</t>
  </si>
  <si>
    <t>getuige Edgard Six metser 50jar oom van de bruid</t>
  </si>
  <si>
    <t xml:space="preserve">akte 38 aangever Maurice Six bediende 32jaar zoon Brussel </t>
  </si>
  <si>
    <t>akte 54 angever Alfons George politieagent 44jaar zoon &amp; Gerard de Zutter drukker letterzetter 34jaar schoonzoon</t>
  </si>
  <si>
    <t>Leon George</t>
  </si>
  <si>
    <t>Brugge 8/07/1890 - StAndries 12/08/1957</t>
  </si>
  <si>
    <t>akte 514 aangever Marguerite Six 41jaar dochter</t>
  </si>
  <si>
    <t>beeldbank Brugge/St Kruis Six</t>
  </si>
  <si>
    <t>Brugge St Kruis 16/10/1937</t>
  </si>
  <si>
    <t>Koolkerke 30/04/1911</t>
  </si>
  <si>
    <t>Isodore + voor Belgie Djonfrecilel'Orcher (Fr) 11/12/1915 &amp; Marie De Jelle 59jaar</t>
  </si>
  <si>
    <t>getuige Alfons Six smid 27jaar Lissewehe broeder van den bruid</t>
  </si>
  <si>
    <t>getuige Rene Matthys metser 40jaar stiefvader van de bruid</t>
  </si>
  <si>
    <t>Magdalena Marie D'hondt</t>
  </si>
  <si>
    <t>Brugge 8/12/1893 - idem St Kruis 5/09/1944 50jaar 8maand</t>
  </si>
  <si>
    <t>Auguste Eugene Eloi</t>
  </si>
  <si>
    <t>Brugge 1/12/1875 - idem St Kruis 10/05/1956</t>
  </si>
  <si>
    <t>weduwnaar ven Romanie Mille + Heist aan zee</t>
  </si>
  <si>
    <t>levend in 1956</t>
  </si>
  <si>
    <t>Eugene Francois &amp; Malvine Marie Therese Seru</t>
  </si>
  <si>
    <t>beeldbank Brugge/St Michiels Six</t>
  </si>
  <si>
    <t>chauffagemankerder</t>
  </si>
  <si>
    <t>Julienne Leonie Adronie Sinnaeve</t>
  </si>
  <si>
    <t>voorheen wonend te Blankenberge</t>
  </si>
  <si>
    <t>getuige Chares Six smid 28jaar broeder van den bruidegom</t>
  </si>
  <si>
    <t>getuige Francois Moille monteerder 31jaar schoonbroeder der bruid</t>
  </si>
  <si>
    <t>huwelijksvermogenstelsel van de echtgenoten gewijzigd bij akte van 4 februari 1980 voor notaris Frans Bouckaert te Brugge</t>
  </si>
  <si>
    <t>overlijdensakte StMichiels datum 2/07/1940</t>
  </si>
  <si>
    <t>Brugge 8/01/1860 - Brugge St Michiels 4/06/1941, 81jaar 4maand</t>
  </si>
  <si>
    <t>reeds overleden in 1941</t>
  </si>
  <si>
    <t>akte 56, aangever Louis Bartholomeus fondeerder 48jaar Aubourg zoon &amp; Achiel Vermeulen meesterschilder 56jaar schoonzoon</t>
  </si>
  <si>
    <t>Achiel Vermeulen</t>
  </si>
  <si>
    <t>1885 - 56jaar in 1941</t>
  </si>
  <si>
    <t>meesterschilder</t>
  </si>
  <si>
    <t>levend in 1941</t>
  </si>
  <si>
    <t>Brugge 1938 - idem 8/12/1945, 60jaar 7maand</t>
  </si>
  <si>
    <t>overlijdensakte akte 98 Brugge StMichiels</t>
  </si>
  <si>
    <t>Toucoing 23/09/1881 - Luik 15/04/1945</t>
  </si>
  <si>
    <t>Richard benoit  &amp; Rosalie Vandenberghe</t>
  </si>
  <si>
    <t>akte 64 Brugge StMichiels</t>
  </si>
  <si>
    <t>akte 66</t>
  </si>
  <si>
    <t>Brugge 17/01/1894 - idem St Michiels 10/10/1953</t>
  </si>
  <si>
    <t>ST Michiels 1949</t>
  </si>
  <si>
    <t>akte 3</t>
  </si>
  <si>
    <t>overlijdensakte 102 St Michiels</t>
  </si>
  <si>
    <t>Henri Six</t>
  </si>
  <si>
    <t>Virginie Pottel</t>
  </si>
  <si>
    <t>Ieper 17/03/1877 - Brugge StMichiels 12/07/1961</t>
  </si>
  <si>
    <t>Polydorus Deweerdt</t>
  </si>
  <si>
    <t>+ Oostende</t>
  </si>
  <si>
    <t>reeds gestorven in 1961</t>
  </si>
  <si>
    <t>Leontine Six</t>
  </si>
  <si>
    <t>akte 94</t>
  </si>
  <si>
    <t>1967 huwelijk St Andries  Six Lucienne met Pintelon George 40</t>
  </si>
  <si>
    <t>1948 huwelijk Brugge Marguerite Six met Jozef Simoens akte 54</t>
  </si>
  <si>
    <t>1958 huwelijk Assebroek Six Georges Joseph Florimond met Valcke Yolande Fernand Maroa akte 56</t>
  </si>
  <si>
    <t>1960 huwelijk Lissewege Lucien Pierre Francois Six met Pyckavet Anna Marie Irma nr 4</t>
  </si>
  <si>
    <t>1963 huwelijk St Andries Six Roger met George Annie 59</t>
  </si>
  <si>
    <t>       -      Overlijdensakten worden na 50 jaar openbaar en huwelijksakten na 75 jaar.</t>
  </si>
  <si>
    <t>       -      Voor geboorteakten blijft  100 jaar de regel.</t>
  </si>
  <si>
    <t>gegevens van M  Florent Pierre Alphonse SIX:</t>
  </si>
  <si>
    <t>Op geneanet:</t>
  </si>
  <si>
    <t>gegevens Joannes Six - Marie Lebleu</t>
  </si>
  <si>
    <t>Nakomelingen zie "</t>
  </si>
  <si>
    <t xml:space="preserve">nakomelingen van Colette Francoise Six &amp; </t>
  </si>
  <si>
    <t>Philippe VANDENBOSCH</t>
  </si>
  <si>
    <t>Eigenaar</t>
  </si>
  <si>
    <r>
      <t>Maria Magdalena Delebreu / Lebru /</t>
    </r>
    <r>
      <rPr>
        <b/>
        <sz val="11"/>
        <color theme="1"/>
        <rFont val="Calibri"/>
        <family val="2"/>
        <scheme val="minor"/>
      </rPr>
      <t xml:space="preserve"> Lebleu</t>
    </r>
    <r>
      <rPr>
        <sz val="11"/>
        <color theme="1"/>
        <rFont val="Calibri"/>
        <family val="2"/>
        <scheme val="minor"/>
      </rPr>
      <t xml:space="preserve"> / Debru</t>
    </r>
  </si>
  <si>
    <t>akte 308, aangever Jan Six wever, zoon 31jaar</t>
  </si>
  <si>
    <t>? Six / Sijs / Syx X</t>
  </si>
  <si>
    <t>Antoine + Verviers 22/06/1897 &amp; Philomene Roelands + Verviers 29/12/1919</t>
  </si>
  <si>
    <t>getuige Frederic Six, werkman 56jaar oom van de bruid</t>
  </si>
  <si>
    <t>Raymonda Christina Maria José Six</t>
  </si>
  <si>
    <t>Brugge 11/03/1920</t>
  </si>
  <si>
    <t>akte 289</t>
  </si>
  <si>
    <t>Brugge 7/07/1945</t>
  </si>
  <si>
    <t>akte 193</t>
  </si>
  <si>
    <t>Leonard Albert Philemon De Bruyne</t>
  </si>
  <si>
    <t>pasteibakker</t>
  </si>
  <si>
    <t>Waarschoot 20/04/1916</t>
  </si>
  <si>
    <t>Henri Joseph 75jaar &amp; Maria Cordula Reyniers 74jaar</t>
  </si>
  <si>
    <t>herbergierster</t>
  </si>
  <si>
    <t>getuige Leoplod Dewijze foorreiziger 34jaar schoonbroer bruidegom</t>
  </si>
  <si>
    <t>getuige Victor De Bruyne mecanicien 40jaar broer</t>
  </si>
  <si>
    <t>Brugge 13/07/1886 - idem 26/01/1970</t>
  </si>
  <si>
    <t>akte 118</t>
  </si>
  <si>
    <t>Mauritius Augustus Petrus Six</t>
  </si>
  <si>
    <t>levend in 1970</t>
  </si>
  <si>
    <t>Brugge 14/09/1895 - idem 23/10/1970</t>
  </si>
  <si>
    <t>akte 1037</t>
  </si>
  <si>
    <t>Brugge 1/03/1866 - Uitkerke</t>
  </si>
  <si>
    <t>Julia Octavie Marie Vanroyen</t>
  </si>
  <si>
    <t>1914 - 1970</t>
  </si>
  <si>
    <t>1919 - 1970</t>
  </si>
  <si>
    <t>1920 - 1970</t>
  </si>
  <si>
    <t>Ludovicus Carolus Bossier</t>
  </si>
  <si>
    <t>Houtave 30/09/1849 - Oostkerke (Damme) 25/01/1909</t>
  </si>
  <si>
    <t>Oostkerke (Damme) 6/07/1905</t>
  </si>
  <si>
    <t>Lissewege 30/01/1893</t>
  </si>
  <si>
    <t>Rosalie Vlaeminck</t>
  </si>
  <si>
    <t>Augustinus Franciscus Vlaeminck ca 1816 &amp; Catharina Vandevelde ca 1817-</t>
  </si>
  <si>
    <t>Lissewege 7/10/1852 - Brugge 13/07/1901</t>
  </si>
  <si>
    <t>was eerder gehuwd met Josephus Verheye + Bugge 27/01/1891</t>
  </si>
  <si>
    <t>Maria Theresia Bossier</t>
  </si>
  <si>
    <t>Lissewege 1/06/1892</t>
  </si>
  <si>
    <t>Ludovicus Franciscus Blomme</t>
  </si>
  <si>
    <t>+ Oostkerke 01/1903</t>
  </si>
  <si>
    <t>Georges Six</t>
  </si>
  <si>
    <t>Yolande Volcke</t>
  </si>
  <si>
    <t>Carine Six</t>
  </si>
  <si>
    <t>Hans Dedecker</t>
  </si>
  <si>
    <t>gescheiden</t>
  </si>
  <si>
    <t>Evy Dedecker</t>
  </si>
  <si>
    <t>Imke Dedecker</t>
  </si>
  <si>
    <t>Jochen Dedecker</t>
  </si>
  <si>
    <t>Raf De Laet</t>
  </si>
  <si>
    <t>Brugge St Andries 26/12/1862 - idem 21/10/1942</t>
  </si>
  <si>
    <t>herbergierster, weduwe van Albert Billiet Brugge 19/02/1861 -  St Andries 23/03/1906, gehuwd St Andries 7/09/1885</t>
  </si>
  <si>
    <t>Brugge 28/02/1890 - idem 24/02/1975</t>
  </si>
  <si>
    <t>Beernem 21/11/1885 - Brugge St Andries 9/11/1941</t>
  </si>
  <si>
    <t>Brugge 4/01/1910 - idem 16/04/1977</t>
  </si>
  <si>
    <t>Brugge 18/05/1911 - idem 22/03/1976</t>
  </si>
  <si>
    <t>Francois Xavier Oorlynck</t>
  </si>
  <si>
    <t>Bruge 11/07/1869 - idem 27/04/1950</t>
  </si>
  <si>
    <t>Alice Marie Louise Delaender</t>
  </si>
  <si>
    <t>Brugge 20/03/1874 - idem 18/11/1955</t>
  </si>
  <si>
    <t>Lucien Six</t>
  </si>
  <si>
    <t>Annie Pyckavet</t>
  </si>
  <si>
    <t>Achiel &amp; Hilde Deporte Lissewege 20/08/1908 - Brugge 3/05/1984</t>
  </si>
  <si>
    <t>Hilde Six</t>
  </si>
  <si>
    <t>Sabrine Six</t>
  </si>
  <si>
    <t>Lucienne Six</t>
  </si>
  <si>
    <t>Georges Pintelon</t>
  </si>
  <si>
    <t>James Pintelon</t>
  </si>
  <si>
    <t>Jasmine Pintelon</t>
  </si>
  <si>
    <t>Roger Six</t>
  </si>
  <si>
    <t>? George</t>
  </si>
  <si>
    <t>Carolus Ludovicus Bossier Zuienkerke 2/10/1817 - Lissewege 29/10/1902 gehuwd Houtave 1/07/1844 met Joanna Theresia Baeteman Ramskapelle 14/11/1809 - Lissewege 22/03/1899</t>
  </si>
  <si>
    <t>Brugge 25/04/1847 - idem 13/01/1901</t>
  </si>
  <si>
    <t>Leonie Giraldo</t>
  </si>
  <si>
    <t>Brugge 1/06/1910</t>
  </si>
  <si>
    <t xml:space="preserve">Mauritius Augustus Desiderius Maria Priem </t>
  </si>
  <si>
    <t>Brugge 7/09/1886</t>
  </si>
  <si>
    <t>Eugenius Ludovicus Brugge 20/09/1851 &amp; Helena Maria Cecilia Goetynck Brugge 16/01/1854 - idem 26/09/1890</t>
  </si>
  <si>
    <t>Leopold Joseph Giraldo</t>
  </si>
  <si>
    <t>Brugge 16/11/1881 - idem 14/10/1913</t>
  </si>
  <si>
    <t>Varsenare 29/09/1904</t>
  </si>
  <si>
    <t xml:space="preserve">Maria Ludovica Deceuninck </t>
  </si>
  <si>
    <t>Varsenare 6/10/1876 - Brugge voor 1906</t>
  </si>
  <si>
    <t>Brugge 14/02/1906</t>
  </si>
  <si>
    <t>Leonia Vroman</t>
  </si>
  <si>
    <t>Pieter &amp; Melania Demeester</t>
  </si>
  <si>
    <t>Brugge 23/11/1906</t>
  </si>
  <si>
    <t>Brugge 14/12/1907</t>
  </si>
  <si>
    <t>Brugge 16/03/1909 - idem 9/01/1914</t>
  </si>
  <si>
    <t>Brugge 28/01/1911 - idem 11/04/1914</t>
  </si>
  <si>
    <t>Yvonne Valerie Marcelle Giraldo </t>
  </si>
  <si>
    <t>Clara Leonie Marie Giraldo</t>
  </si>
  <si>
    <t>Julien Giraldo</t>
  </si>
  <si>
    <t>Georgette Giraldo </t>
  </si>
  <si>
    <t>Bernardus Snellegem 20/08/1848 gehuwd Varsenare 20/01/1875 met Albertina Balliu Varsenare 10/04/1853</t>
  </si>
  <si>
    <t>generatie</t>
  </si>
  <si>
    <t>benaming voorouders</t>
  </si>
  <si>
    <t>maximaal aantal</t>
  </si>
  <si>
    <t>I</t>
  </si>
  <si>
    <t>probant</t>
  </si>
  <si>
    <t>-</t>
  </si>
  <si>
    <t>II</t>
  </si>
  <si>
    <t>ouders</t>
  </si>
  <si>
    <t>III</t>
  </si>
  <si>
    <t>grootouders</t>
  </si>
  <si>
    <t>IV</t>
  </si>
  <si>
    <t>overgrootouders</t>
  </si>
  <si>
    <t>V</t>
  </si>
  <si>
    <t>betovergrootouders</t>
  </si>
  <si>
    <t>VI</t>
  </si>
  <si>
    <t>oudouders</t>
  </si>
  <si>
    <t>VII</t>
  </si>
  <si>
    <t>oudgrootouders</t>
  </si>
  <si>
    <t>VIII</t>
  </si>
  <si>
    <t>oudovergrootouders</t>
  </si>
  <si>
    <t>IX</t>
  </si>
  <si>
    <t>oudbetovergrootouders</t>
  </si>
  <si>
    <t>X</t>
  </si>
  <si>
    <t>stam-ouders</t>
  </si>
  <si>
    <t>XI</t>
  </si>
  <si>
    <t>stam-grootouders</t>
  </si>
  <si>
    <t>XII</t>
  </si>
  <si>
    <t>stam-overgrootouders</t>
  </si>
  <si>
    <t>XIII</t>
  </si>
  <si>
    <t>stam-betovergrootouders</t>
  </si>
  <si>
    <t>XIV</t>
  </si>
  <si>
    <t>stam-oudouders</t>
  </si>
  <si>
    <t>XV</t>
  </si>
  <si>
    <t>stam-oudgrootouders</t>
  </si>
  <si>
    <t>XVI</t>
  </si>
  <si>
    <t>stam-oudovergrootouders</t>
  </si>
  <si>
    <t>XVII</t>
  </si>
  <si>
    <t>stam-oudbetovergrootouders</t>
  </si>
  <si>
    <t>XVIII</t>
  </si>
  <si>
    <t>edel-ouders</t>
  </si>
  <si>
    <t>XIX</t>
  </si>
  <si>
    <t>edel-grootouders</t>
  </si>
  <si>
    <t>XX</t>
  </si>
  <si>
    <t>edel-overgrootouders</t>
  </si>
  <si>
    <t>XXI</t>
  </si>
  <si>
    <t>edel-betovergrootouders</t>
  </si>
  <si>
    <t>XXII</t>
  </si>
  <si>
    <t>edel-oudouders</t>
  </si>
  <si>
    <t>XXIII</t>
  </si>
  <si>
    <t>edel-oudgrootouders</t>
  </si>
  <si>
    <t>XXIV</t>
  </si>
  <si>
    <t>edel-oudovergrootouders</t>
  </si>
  <si>
    <t>XXV</t>
  </si>
  <si>
    <t>edel-oudbetovergrootouders</t>
  </si>
  <si>
    <t>XXVI</t>
  </si>
  <si>
    <t>edel-stam-ouders</t>
  </si>
  <si>
    <t>XXVII</t>
  </si>
  <si>
    <t>edel-stam-grootouders</t>
  </si>
  <si>
    <t>XXVIII</t>
  </si>
  <si>
    <t>edel-stam-overgrootouders</t>
  </si>
  <si>
    <t>XXIX</t>
  </si>
  <si>
    <t>edel-stam-betovergrootouders</t>
  </si>
  <si>
    <t>XXX</t>
  </si>
  <si>
    <t>edel-stam-oudouders</t>
  </si>
  <si>
    <t>XXXI</t>
  </si>
  <si>
    <t>edel-stam-oudgrootouders</t>
  </si>
  <si>
    <t>XXXII</t>
  </si>
  <si>
    <t>edel-stam-oudovergrootouders</t>
  </si>
  <si>
    <t>XXXIII</t>
  </si>
  <si>
    <t>edel-stam-oudbetovergrootouders</t>
  </si>
  <si>
    <t>XXXIV</t>
  </si>
  <si>
    <r>
      <t>voor</t>
    </r>
    <r>
      <rPr>
        <sz val="10"/>
        <color rgb="FFFFFFFF"/>
        <rFont val="Arial"/>
        <family val="2"/>
      </rPr>
      <t>-ouders</t>
    </r>
  </si>
  <si>
    <t>XXXV</t>
  </si>
  <si>
    <r>
      <t>voor</t>
    </r>
    <r>
      <rPr>
        <sz val="10"/>
        <color rgb="FFFFFFFF"/>
        <rFont val="Arial"/>
        <family val="2"/>
      </rPr>
      <t>-grootouders</t>
    </r>
  </si>
  <si>
    <t>XXXVI</t>
  </si>
  <si>
    <r>
      <t>voor</t>
    </r>
    <r>
      <rPr>
        <sz val="10"/>
        <color rgb="FFFFFFFF"/>
        <rFont val="Arial"/>
        <family val="2"/>
      </rPr>
      <t>-overgrootouders</t>
    </r>
  </si>
  <si>
    <t>34.359.737.368**</t>
  </si>
  <si>
    <t>XXXVII</t>
  </si>
  <si>
    <r>
      <t>voor</t>
    </r>
    <r>
      <rPr>
        <sz val="10"/>
        <color rgb="FFFFFFFF"/>
        <rFont val="Arial"/>
        <family val="2"/>
      </rPr>
      <t>-betovergrootouders</t>
    </r>
  </si>
  <si>
    <t>Algemeen.</t>
  </si>
  <si>
    <t>http://members.home.nl/jstapper/Franse_kalender/Franse_Republikeinse_Jaartelling.htm</t>
  </si>
  <si>
    <t>Op 5 oktober 1793 werd in Frankrijk een nieuwe kalender ingevoerd. Dit was de Republikeinse kalender en werd met terugwerkende kracht vanaf 22 september 1792 ingevoerd. Dit was tevens het begin van de herfst. Elk jaar begon met de eerste dag van de herfst.</t>
  </si>
  <si>
    <t>In de kalender werd een jaar gelijk gesteld aan 12 maanden van elk 30 dagen, aangevuld met 5 extra dagen (in schrikkeljaren 6 dagen), de zogenaamde 'jours complémentaires'. De namen van de maanden waren bedacht door de dichter Fabre d'Églantine.</t>
  </si>
  <si>
    <r>
      <t xml:space="preserve">Iedere maand herinnert aan een kenmerk van het klimaat in Frankrijk. Bijvoorbeeld in de winter was er </t>
    </r>
    <r>
      <rPr>
        <i/>
        <sz val="11"/>
        <color rgb="FF000000"/>
        <rFont val="Calibri"/>
        <family val="2"/>
        <scheme val="minor"/>
      </rPr>
      <t>nivôse</t>
    </r>
    <r>
      <rPr>
        <sz val="11"/>
        <color rgb="FF000000"/>
        <rFont val="Calibri"/>
        <family val="2"/>
        <scheme val="minor"/>
      </rPr>
      <t>, de sneeuwmaand.</t>
    </r>
  </si>
  <si>
    <t>Een maand werd verdeeld in 3 weken (décades) van elk 10 dagen. Een dag telde 10 uren, en een uur 100 minuten.</t>
  </si>
  <si>
    <t>In aktes uit deze tijd komt men deze jaartelling regelmatig tegen. Hierboven is een conversietabel opgenomen om terug te rekenen naar de Gregoriaanse kalender. De kalender was geen succes, mede ook omdat er geen klokken voor waren, en per 1 januari 1806 weer afgeschaft en keerde men terug naar de Gregoriaanse kalender.</t>
  </si>
  <si>
    <t>https://nl.wikipedia.org/wiki/Franse_republikeinse_kalender</t>
  </si>
  <si>
    <t>De maanden van het jaar.</t>
  </si>
  <si>
    <t>Jaartabel</t>
  </si>
  <si>
    <t xml:space="preserve">I </t>
  </si>
  <si>
    <t>22 september 1792 - 21 september 1793</t>
  </si>
  <si>
    <t xml:space="preserve">Herfstmaanden (uitgang -aire) </t>
  </si>
  <si>
    <t xml:space="preserve">II </t>
  </si>
  <si>
    <t>22 september 1793 - 21 september 1794</t>
  </si>
  <si>
    <t>Vendémiaire    (wijnmaand: september/oktober)</t>
  </si>
  <si>
    <t>22 september 1794 - 22 september 1795</t>
  </si>
  <si>
    <t>Brumaire          (mist of nevelmaand: oktober/november)</t>
  </si>
  <si>
    <t>23 september 1795 - 21 september 1796</t>
  </si>
  <si>
    <t>Frimaire           (vorstmaand: november/december)</t>
  </si>
  <si>
    <t>22 september 1796 - 21 september 1797</t>
  </si>
  <si>
    <t>22 september 1797 - 21 september 1798</t>
  </si>
  <si>
    <t>Wintermaanden (uitgang -ôse)</t>
  </si>
  <si>
    <t>22 september 1798 - 22 september 1799</t>
  </si>
  <si>
    <t>Nivôse             (sneeuwmaand: december/januari)</t>
  </si>
  <si>
    <t>23 september 1799 - 22 september 1800</t>
  </si>
  <si>
    <t>Pluviôse          (regenmaand: januari/februari)</t>
  </si>
  <si>
    <t>23 september 1800 - 22 september 1801</t>
  </si>
  <si>
    <t>Ventôse           (windmaand: februari/maart)</t>
  </si>
  <si>
    <t>23 september 1801 - 22 september 1802</t>
  </si>
  <si>
    <t>23 september 1802 - 23 september 1803</t>
  </si>
  <si>
    <t>Lentemaanden (uitgang -al)</t>
  </si>
  <si>
    <t>24 september 1803 - 22 september 1804</t>
  </si>
  <si>
    <t>Germinal         (groeimaand: maart/april)</t>
  </si>
  <si>
    <t>23 september 1804 - 22 september 1805</t>
  </si>
  <si>
    <t>Floréal            (bloeimaand: april/mei)</t>
  </si>
  <si>
    <t>23 september 1805 - 31 december 1805</t>
  </si>
  <si>
    <t>Prairial            (grasmaand: mei/juni)</t>
  </si>
  <si>
    <t>Zomermaanden (uitgang -idor)</t>
  </si>
  <si>
    <t>Messidor         (oogstmaand: juni/juli)</t>
  </si>
  <si>
    <t>Thermidor       (warmtemaand: juli/augustus)</t>
  </si>
  <si>
    <t>Fructidor         (vruchtmaand: augustus/september)</t>
  </si>
  <si>
    <t>Brugge 20/04/1815</t>
  </si>
  <si>
    <t>Daniel Hyppolite Marcel</t>
  </si>
  <si>
    <t>Brugge 23/01/1800 - idem 20/09/1833</t>
  </si>
  <si>
    <t>Brugge 8/12/1816 - idem 2/07/1862</t>
  </si>
  <si>
    <t>https://gw.geneanet.org/mvalescure?lang=nl&amp;iz=19&amp;p=carolus+antonius&amp;n=logier</t>
  </si>
  <si>
    <t>Brugge 14/12/1837 - idem 14/01/1839</t>
  </si>
  <si>
    <t>Mathilde LOGIER</t>
  </si>
  <si>
    <t>Brugge 17/06/1840</t>
  </si>
  <si>
    <t>Coleta Sophia LOGIER</t>
  </si>
  <si>
    <t>Brugge 29/03/1842 - Paris 10éme arrondissement 5/11/1900</t>
  </si>
  <si>
    <t>Émile , Françiscus , Carolus Logier</t>
  </si>
  <si>
    <t>Emilie Denneulin</t>
  </si>
  <si>
    <t>Paris 75019 21/02/1880</t>
  </si>
  <si>
    <t>Valenciennes 22/05/1843 - Paris 75019 30/06/1889</t>
  </si>
  <si>
    <t>Mathias Logier ?1873</t>
  </si>
  <si>
    <t>Eugénie, Blanche Logier 1880-1932</t>
  </si>
  <si>
    <t>Brugge 18/02/1844 - idem 15/08/1846</t>
  </si>
  <si>
    <t>Silvie LOGIER</t>
  </si>
  <si>
    <t>Brugge 27/03/1846</t>
  </si>
  <si>
    <t>Carolus Fraçiscus LOGIER</t>
  </si>
  <si>
    <t>Brugge 15/08/1848</t>
  </si>
  <si>
    <t>Anne Sylvie LOGIER</t>
  </si>
  <si>
    <t> Gustave Adolphus LOGIER</t>
  </si>
  <si>
    <t>brugge 4/03/1855</t>
  </si>
  <si>
    <t>Oostende 23/09/1875</t>
  </si>
  <si>
    <t>Eléonora Sophia Lauwereins</t>
  </si>
  <si>
    <t>Oostende 6/09/1854</t>
  </si>
  <si>
    <t>Gustave Léonard Joseph LOGIER 1876</t>
  </si>
  <si>
    <t>Eugenius Augustus LOGIER 1879-1880</t>
  </si>
  <si>
    <t>Brugge 20/07/1897 - Oostende 23/09/1979</t>
  </si>
  <si>
    <t>Oostende 14/10/1920</t>
  </si>
  <si>
    <t>Henricus Carolus Emilius Aspeslagh</t>
  </si>
  <si>
    <t>Oostende 5/07/1895</t>
  </si>
  <si>
    <t>Henricus Petrus Aspeslagh 1854-1925 &amp;  Narcissa Honorine Maertens 1861-1940)</t>
  </si>
  <si>
    <t>Brugge 7/12/1909</t>
  </si>
  <si>
    <t>Augustin Louis Marie Vanhulle</t>
  </si>
  <si>
    <t>https://gw.geneanet.org/jjoye?lang=nl&amp;pz=ivo+lucas+johan+roger&amp;nz=querniard&amp;p=ludovicus+franciscus&amp;n=ghyoot</t>
  </si>
  <si>
    <t xml:space="preserve">COLETA PERPETUA FRANCISCA VAN STOCKEREN </t>
  </si>
  <si>
    <t>29 januari 1847, BRUGGE</t>
  </si>
  <si>
    <t>DOMINICUS JOANNES SLIGTINCK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</si>
</sst>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color rgb="FF1C1E21"/>
      <name val="Inherit"/>
    </font>
    <font>
      <sz val="10"/>
      <color rgb="FF1C1E21"/>
      <name val="Arial"/>
      <family val="2"/>
    </font>
    <font>
      <u/>
      <sz val="11"/>
      <color theme="10"/>
      <name val="Calibri"/>
      <family val="2"/>
    </font>
    <font>
      <sz val="8"/>
      <name val="Calibri"/>
      <family val="2"/>
      <scheme val="minor"/>
    </font>
    <font>
      <b/>
      <sz val="11"/>
      <color theme="1"/>
      <name val="Calibri"/>
      <family val="2"/>
      <scheme val="minor"/>
    </font>
    <font>
      <sz val="11"/>
      <color rgb="FF4D4D4A"/>
      <name val="Verdana"/>
      <family val="2"/>
    </font>
    <font>
      <b/>
      <i/>
      <sz val="10"/>
      <color theme="1"/>
      <name val="Arial"/>
      <family val="2"/>
    </font>
    <font>
      <sz val="10"/>
      <color theme="1"/>
      <name val="Arial"/>
      <family val="2"/>
    </font>
    <font>
      <sz val="10"/>
      <color rgb="FFFFFFFF"/>
      <name val="Arial"/>
      <family val="2"/>
    </font>
    <font>
      <i/>
      <sz val="10"/>
      <color rgb="FFFFFFFF"/>
      <name val="Arial"/>
      <family val="2"/>
    </font>
    <font>
      <b/>
      <sz val="12"/>
      <color rgb="FF000000"/>
      <name val="Calibri"/>
      <family val="2"/>
      <scheme val="minor"/>
    </font>
    <font>
      <sz val="11"/>
      <color rgb="FF000000"/>
      <name val="Calibri"/>
      <family val="2"/>
      <scheme val="minor"/>
    </font>
    <font>
      <i/>
      <sz val="11"/>
      <color rgb="FF000000"/>
      <name val="Calibri"/>
      <family val="2"/>
      <scheme val="minor"/>
    </font>
    <font>
      <sz val="13.5"/>
      <color rgb="FF000000"/>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ECC0F8"/>
        <bgColor indexed="64"/>
      </patternFill>
    </fill>
    <fill>
      <patternFill patternType="solid">
        <fgColor theme="2"/>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rgb="FFE7EDE8"/>
        <bgColor indexed="64"/>
      </patternFill>
    </fill>
    <fill>
      <patternFill patternType="solid">
        <fgColor rgb="FF00808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FFFF00"/>
      </left>
      <right style="thin">
        <color rgb="FFFFFF00"/>
      </right>
      <top style="thin">
        <color rgb="FFFFFF00"/>
      </top>
      <bottom style="thin">
        <color rgb="FFFFFF00"/>
      </bottom>
      <diagonal/>
    </border>
  </borders>
  <cellStyleXfs count="2">
    <xf numFmtId="0" fontId="0" fillId="0" borderId="0"/>
    <xf numFmtId="0" fontId="3" fillId="0" borderId="0" applyNumberFormat="0" applyFill="0" applyBorder="0" applyAlignment="0" applyProtection="0">
      <alignment vertical="top"/>
      <protection locked="0"/>
    </xf>
  </cellStyleXfs>
  <cellXfs count="40">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1" xfId="0" applyBorder="1"/>
    <xf numFmtId="0" fontId="0" fillId="0" borderId="0" xfId="0" quotePrefix="1"/>
    <xf numFmtId="0" fontId="0" fillId="3" borderId="1" xfId="0" applyFill="1" applyBorder="1"/>
    <xf numFmtId="0" fontId="0" fillId="0" borderId="0" xfId="0" applyAlignment="1">
      <alignment horizontal="right"/>
    </xf>
    <xf numFmtId="14" fontId="0" fillId="0" borderId="0" xfId="0" applyNumberFormat="1" applyAlignment="1">
      <alignment horizontal="center"/>
    </xf>
    <xf numFmtId="0" fontId="0" fillId="4" borderId="1" xfId="0" applyFill="1" applyBorder="1"/>
    <xf numFmtId="14" fontId="0" fillId="0" borderId="0" xfId="0" applyNumberFormat="1" applyAlignment="1">
      <alignment horizontal="left"/>
    </xf>
    <xf numFmtId="0" fontId="1" fillId="0" borderId="0" xfId="0" applyFont="1"/>
    <xf numFmtId="0" fontId="2" fillId="0" borderId="0" xfId="0" applyFont="1"/>
    <xf numFmtId="16" fontId="0" fillId="0" borderId="0" xfId="0" applyNumberFormat="1" applyAlignment="1">
      <alignment horizontal="center"/>
    </xf>
    <xf numFmtId="0" fontId="3" fillId="0" borderId="0" xfId="1" applyAlignment="1" applyProtection="1">
      <alignment horizontal="right"/>
    </xf>
    <xf numFmtId="0" fontId="0" fillId="0" borderId="0" xfId="0" applyAlignment="1">
      <alignment horizontal="left"/>
    </xf>
    <xf numFmtId="0" fontId="0" fillId="5" borderId="1" xfId="0" applyFill="1" applyBorder="1"/>
    <xf numFmtId="0" fontId="3" fillId="0" borderId="0" xfId="1" applyAlignment="1" applyProtection="1"/>
    <xf numFmtId="0" fontId="0" fillId="6" borderId="1" xfId="0" applyFill="1" applyBorder="1"/>
    <xf numFmtId="0" fontId="0" fillId="8" borderId="1" xfId="0" applyFill="1" applyBorder="1"/>
    <xf numFmtId="0" fontId="0" fillId="9" borderId="1" xfId="0" applyFill="1" applyBorder="1"/>
    <xf numFmtId="0" fontId="0" fillId="10" borderId="1" xfId="0" applyFill="1" applyBorder="1"/>
    <xf numFmtId="0" fontId="0" fillId="11" borderId="1" xfId="0" applyFill="1" applyBorder="1"/>
    <xf numFmtId="0" fontId="0" fillId="12" borderId="1" xfId="0" applyFill="1" applyBorder="1"/>
    <xf numFmtId="0" fontId="0" fillId="5" borderId="1" xfId="0" quotePrefix="1" applyFill="1" applyBorder="1"/>
    <xf numFmtId="0" fontId="0" fillId="12" borderId="2" xfId="0" applyFill="1" applyBorder="1"/>
    <xf numFmtId="0" fontId="3" fillId="0" borderId="0" xfId="1" applyAlignment="1" applyProtection="1">
      <alignment horizontal="center"/>
    </xf>
    <xf numFmtId="0" fontId="3" fillId="0" borderId="0" xfId="1" applyAlignment="1" applyProtection="1">
      <alignment horizontal="right" indent="1"/>
    </xf>
    <xf numFmtId="0" fontId="6" fillId="0" borderId="0" xfId="0" applyFont="1"/>
    <xf numFmtId="46" fontId="0" fillId="0" borderId="0" xfId="0" applyNumberFormat="1"/>
    <xf numFmtId="0" fontId="0" fillId="0" borderId="0" xfId="0" applyAlignment="1">
      <alignment horizontal="right" vertical="top"/>
    </xf>
    <xf numFmtId="0" fontId="7" fillId="13" borderId="3"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9" fillId="14" borderId="3" xfId="0" applyFont="1" applyFill="1" applyBorder="1" applyAlignment="1">
      <alignment horizontal="center" vertical="center" wrapText="1"/>
    </xf>
    <xf numFmtId="3" fontId="8" fillId="13" borderId="3" xfId="0" applyNumberFormat="1" applyFont="1" applyFill="1" applyBorder="1" applyAlignment="1">
      <alignment horizontal="center" vertical="center" wrapText="1"/>
    </xf>
    <xf numFmtId="3" fontId="9" fillId="14" borderId="3" xfId="0" applyNumberFormat="1"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1" fillId="0" borderId="0" xfId="0" applyFont="1"/>
    <xf numFmtId="0" fontId="12" fillId="0" borderId="0" xfId="0" applyFont="1"/>
    <xf numFmtId="0" fontId="14" fillId="0" borderId="0" xfId="0" applyFont="1"/>
    <xf numFmtId="0" fontId="0" fillId="7" borderId="1" xfId="0" applyFill="1" applyBorder="1" applyAlignment="1">
      <alignment horizontal="center"/>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33</xdr:col>
      <xdr:colOff>19050</xdr:colOff>
      <xdr:row>1012</xdr:row>
      <xdr:rowOff>0</xdr:rowOff>
    </xdr:from>
    <xdr:to>
      <xdr:col>36</xdr:col>
      <xdr:colOff>-1</xdr:colOff>
      <xdr:row>1067</xdr:row>
      <xdr:rowOff>178594</xdr:rowOff>
    </xdr:to>
    <xdr:cxnSp macro="">
      <xdr:nvCxnSpPr>
        <xdr:cNvPr id="2" name="Verbindingslijn: gebogen 1">
          <a:extLst>
            <a:ext uri="{FF2B5EF4-FFF2-40B4-BE49-F238E27FC236}">
              <a16:creationId xmlns:a16="http://schemas.microsoft.com/office/drawing/2014/main" id="{C573A1D1-374E-4A94-A91B-16CB9D8D7562}"/>
            </a:ext>
          </a:extLst>
        </xdr:cNvPr>
        <xdr:cNvCxnSpPr/>
      </xdr:nvCxnSpPr>
      <xdr:spPr>
        <a:xfrm rot="16200000" flipH="1">
          <a:off x="35502056" y="16844963"/>
          <a:ext cx="10656094" cy="5160168"/>
        </a:xfrm>
        <a:prstGeom prst="bentConnector3">
          <a:avLst>
            <a:gd name="adj1" fmla="val 100168"/>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2869404</xdr:colOff>
      <xdr:row>938</xdr:row>
      <xdr:rowOff>9524</xdr:rowOff>
    </xdr:from>
    <xdr:to>
      <xdr:col>32</xdr:col>
      <xdr:colOff>11905</xdr:colOff>
      <xdr:row>1079</xdr:row>
      <xdr:rowOff>-1</xdr:rowOff>
    </xdr:to>
    <xdr:cxnSp macro="">
      <xdr:nvCxnSpPr>
        <xdr:cNvPr id="3" name="Verbindingslijn: gebogen 2">
          <a:extLst>
            <a:ext uri="{FF2B5EF4-FFF2-40B4-BE49-F238E27FC236}">
              <a16:creationId xmlns:a16="http://schemas.microsoft.com/office/drawing/2014/main" id="{82E5EF0D-5075-41A7-B00F-65674238A594}"/>
            </a:ext>
          </a:extLst>
        </xdr:cNvPr>
        <xdr:cNvCxnSpPr/>
      </xdr:nvCxnSpPr>
      <xdr:spPr>
        <a:xfrm rot="16200000" flipH="1">
          <a:off x="24031574" y="42438636"/>
          <a:ext cx="20421600" cy="4381501"/>
        </a:xfrm>
        <a:prstGeom prst="bentConnector3">
          <a:avLst>
            <a:gd name="adj1" fmla="val 10002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808</xdr:row>
      <xdr:rowOff>180975</xdr:rowOff>
    </xdr:from>
    <xdr:to>
      <xdr:col>28</xdr:col>
      <xdr:colOff>9525</xdr:colOff>
      <xdr:row>938</xdr:row>
      <xdr:rowOff>0</xdr:rowOff>
    </xdr:to>
    <xdr:cxnSp macro="">
      <xdr:nvCxnSpPr>
        <xdr:cNvPr id="4" name="Verbindingslijn: gebogen 3">
          <a:extLst>
            <a:ext uri="{FF2B5EF4-FFF2-40B4-BE49-F238E27FC236}">
              <a16:creationId xmlns:a16="http://schemas.microsoft.com/office/drawing/2014/main" id="{96DEE808-5EF9-4C04-9B2B-ACD0647ED80A}"/>
            </a:ext>
          </a:extLst>
        </xdr:cNvPr>
        <xdr:cNvCxnSpPr/>
      </xdr:nvCxnSpPr>
      <xdr:spPr>
        <a:xfrm>
          <a:off x="9763125" y="3609975"/>
          <a:ext cx="1828800" cy="2295525"/>
        </a:xfrm>
        <a:prstGeom prst="bentConnector3">
          <a:avLst>
            <a:gd name="adj1" fmla="val 18817"/>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684</xdr:row>
      <xdr:rowOff>0</xdr:rowOff>
    </xdr:from>
    <xdr:to>
      <xdr:col>24</xdr:col>
      <xdr:colOff>19050</xdr:colOff>
      <xdr:row>809</xdr:row>
      <xdr:rowOff>9525</xdr:rowOff>
    </xdr:to>
    <xdr:cxnSp macro="">
      <xdr:nvCxnSpPr>
        <xdr:cNvPr id="5" name="Verbindingslijn: gebogen 4">
          <a:extLst>
            <a:ext uri="{FF2B5EF4-FFF2-40B4-BE49-F238E27FC236}">
              <a16:creationId xmlns:a16="http://schemas.microsoft.com/office/drawing/2014/main" id="{20629D63-37B6-4003-A3C4-5825ADD6836A}"/>
            </a:ext>
          </a:extLst>
        </xdr:cNvPr>
        <xdr:cNvCxnSpPr/>
      </xdr:nvCxnSpPr>
      <xdr:spPr>
        <a:xfrm>
          <a:off x="18919031" y="7048500"/>
          <a:ext cx="4614863" cy="115252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806</xdr:row>
      <xdr:rowOff>0</xdr:rowOff>
    </xdr:from>
    <xdr:to>
      <xdr:col>28</xdr:col>
      <xdr:colOff>9525</xdr:colOff>
      <xdr:row>808</xdr:row>
      <xdr:rowOff>9525</xdr:rowOff>
    </xdr:to>
    <xdr:cxnSp macro="">
      <xdr:nvCxnSpPr>
        <xdr:cNvPr id="6" name="Verbindingslijn: gebogen 5">
          <a:extLst>
            <a:ext uri="{FF2B5EF4-FFF2-40B4-BE49-F238E27FC236}">
              <a16:creationId xmlns:a16="http://schemas.microsoft.com/office/drawing/2014/main" id="{5B0CC492-03C0-46BD-AC85-E85373995546}"/>
            </a:ext>
          </a:extLst>
        </xdr:cNvPr>
        <xdr:cNvCxnSpPr/>
      </xdr:nvCxnSpPr>
      <xdr:spPr>
        <a:xfrm flipV="1">
          <a:off x="10982325" y="3048000"/>
          <a:ext cx="609600" cy="39052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935</xdr:row>
      <xdr:rowOff>0</xdr:rowOff>
    </xdr:from>
    <xdr:to>
      <xdr:col>32</xdr:col>
      <xdr:colOff>19050</xdr:colOff>
      <xdr:row>937</xdr:row>
      <xdr:rowOff>1</xdr:rowOff>
    </xdr:to>
    <xdr:cxnSp macro="">
      <xdr:nvCxnSpPr>
        <xdr:cNvPr id="7" name="Verbindingslijn: gebogen 6">
          <a:extLst>
            <a:ext uri="{FF2B5EF4-FFF2-40B4-BE49-F238E27FC236}">
              <a16:creationId xmlns:a16="http://schemas.microsoft.com/office/drawing/2014/main" id="{39DA464C-233D-4632-90E6-EF0EC3AA3967}"/>
            </a:ext>
          </a:extLst>
        </xdr:cNvPr>
        <xdr:cNvCxnSpPr/>
      </xdr:nvCxnSpPr>
      <xdr:spPr>
        <a:xfrm flipV="1">
          <a:off x="13411200" y="5334000"/>
          <a:ext cx="628650" cy="38100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929</xdr:row>
      <xdr:rowOff>9525</xdr:rowOff>
    </xdr:from>
    <xdr:to>
      <xdr:col>36</xdr:col>
      <xdr:colOff>0</xdr:colOff>
      <xdr:row>934</xdr:row>
      <xdr:rowOff>0</xdr:rowOff>
    </xdr:to>
    <xdr:cxnSp macro="">
      <xdr:nvCxnSpPr>
        <xdr:cNvPr id="8" name="Verbindingslijn: gebogen 7">
          <a:extLst>
            <a:ext uri="{FF2B5EF4-FFF2-40B4-BE49-F238E27FC236}">
              <a16:creationId xmlns:a16="http://schemas.microsoft.com/office/drawing/2014/main" id="{9B4FE96B-E4A3-4949-8E79-B5C04F4A57CA}"/>
            </a:ext>
          </a:extLst>
        </xdr:cNvPr>
        <xdr:cNvCxnSpPr/>
      </xdr:nvCxnSpPr>
      <xdr:spPr>
        <a:xfrm flipV="1">
          <a:off x="14639925" y="4200525"/>
          <a:ext cx="1819275" cy="942975"/>
        </a:xfrm>
        <a:prstGeom prst="bentConnector3">
          <a:avLst>
            <a:gd name="adj1" fmla="val 2595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932</xdr:row>
      <xdr:rowOff>19051</xdr:rowOff>
    </xdr:from>
    <xdr:to>
      <xdr:col>36</xdr:col>
      <xdr:colOff>28575</xdr:colOff>
      <xdr:row>934</xdr:row>
      <xdr:rowOff>0</xdr:rowOff>
    </xdr:to>
    <xdr:cxnSp macro="">
      <xdr:nvCxnSpPr>
        <xdr:cNvPr id="9" name="Verbindingslijn: gebogen 8">
          <a:extLst>
            <a:ext uri="{FF2B5EF4-FFF2-40B4-BE49-F238E27FC236}">
              <a16:creationId xmlns:a16="http://schemas.microsoft.com/office/drawing/2014/main" id="{3EDF158A-4AC8-402A-B598-50CD689BFA1A}"/>
            </a:ext>
          </a:extLst>
        </xdr:cNvPr>
        <xdr:cNvCxnSpPr/>
      </xdr:nvCxnSpPr>
      <xdr:spPr>
        <a:xfrm flipV="1">
          <a:off x="15849600" y="4781551"/>
          <a:ext cx="638175" cy="361949"/>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1006</xdr:row>
      <xdr:rowOff>9525</xdr:rowOff>
    </xdr:from>
    <xdr:to>
      <xdr:col>36</xdr:col>
      <xdr:colOff>9525</xdr:colOff>
      <xdr:row>1011</xdr:row>
      <xdr:rowOff>1</xdr:rowOff>
    </xdr:to>
    <xdr:cxnSp macro="">
      <xdr:nvCxnSpPr>
        <xdr:cNvPr id="10" name="Verbindingslijn: gebogen 9">
          <a:extLst>
            <a:ext uri="{FF2B5EF4-FFF2-40B4-BE49-F238E27FC236}">
              <a16:creationId xmlns:a16="http://schemas.microsoft.com/office/drawing/2014/main" id="{AE58A0CB-CDE5-4B50-BAF7-8EA1336BE953}"/>
            </a:ext>
          </a:extLst>
        </xdr:cNvPr>
        <xdr:cNvCxnSpPr/>
      </xdr:nvCxnSpPr>
      <xdr:spPr>
        <a:xfrm flipV="1">
          <a:off x="15859125" y="9725025"/>
          <a:ext cx="609600" cy="94297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1004</xdr:row>
      <xdr:rowOff>9526</xdr:rowOff>
    </xdr:from>
    <xdr:to>
      <xdr:col>40</xdr:col>
      <xdr:colOff>9525</xdr:colOff>
      <xdr:row>1005</xdr:row>
      <xdr:rowOff>38100</xdr:rowOff>
    </xdr:to>
    <xdr:cxnSp macro="">
      <xdr:nvCxnSpPr>
        <xdr:cNvPr id="11" name="Verbindingslijn: gebogen 10">
          <a:extLst>
            <a:ext uri="{FF2B5EF4-FFF2-40B4-BE49-F238E27FC236}">
              <a16:creationId xmlns:a16="http://schemas.microsoft.com/office/drawing/2014/main" id="{670B038E-DCA4-48F1-8CEC-86B4991706DB}"/>
            </a:ext>
          </a:extLst>
        </xdr:cNvPr>
        <xdr:cNvCxnSpPr/>
      </xdr:nvCxnSpPr>
      <xdr:spPr>
        <a:xfrm flipV="1">
          <a:off x="18307050" y="9344026"/>
          <a:ext cx="600075" cy="21907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998</xdr:row>
      <xdr:rowOff>9525</xdr:rowOff>
    </xdr:from>
    <xdr:to>
      <xdr:col>44</xdr:col>
      <xdr:colOff>9525</xdr:colOff>
      <xdr:row>1003</xdr:row>
      <xdr:rowOff>9526</xdr:rowOff>
    </xdr:to>
    <xdr:cxnSp macro="">
      <xdr:nvCxnSpPr>
        <xdr:cNvPr id="12" name="Verbindingslijn: gebogen 11">
          <a:extLst>
            <a:ext uri="{FF2B5EF4-FFF2-40B4-BE49-F238E27FC236}">
              <a16:creationId xmlns:a16="http://schemas.microsoft.com/office/drawing/2014/main" id="{86F305BC-658C-4E4D-B9AB-9BBE79085B29}"/>
            </a:ext>
          </a:extLst>
        </xdr:cNvPr>
        <xdr:cNvCxnSpPr/>
      </xdr:nvCxnSpPr>
      <xdr:spPr>
        <a:xfrm flipV="1">
          <a:off x="19507200" y="8201025"/>
          <a:ext cx="1838325" cy="952501"/>
        </a:xfrm>
        <a:prstGeom prst="bentConnector3">
          <a:avLst>
            <a:gd name="adj1" fmla="val 21645"/>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21166</xdr:colOff>
      <xdr:row>989</xdr:row>
      <xdr:rowOff>1</xdr:rowOff>
    </xdr:from>
    <xdr:to>
      <xdr:col>44</xdr:col>
      <xdr:colOff>0</xdr:colOff>
      <xdr:row>994</xdr:row>
      <xdr:rowOff>10583</xdr:rowOff>
    </xdr:to>
    <xdr:cxnSp macro="">
      <xdr:nvCxnSpPr>
        <xdr:cNvPr id="13" name="Verbindingslijn: gebogen 12">
          <a:extLst>
            <a:ext uri="{FF2B5EF4-FFF2-40B4-BE49-F238E27FC236}">
              <a16:creationId xmlns:a16="http://schemas.microsoft.com/office/drawing/2014/main" id="{9A9EAF43-69C8-4FCC-9F05-C9274E14BA4C}"/>
            </a:ext>
          </a:extLst>
        </xdr:cNvPr>
        <xdr:cNvCxnSpPr/>
      </xdr:nvCxnSpPr>
      <xdr:spPr>
        <a:xfrm flipV="1">
          <a:off x="71892583" y="183451501"/>
          <a:ext cx="5513917" cy="963082"/>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966</xdr:row>
      <xdr:rowOff>10583</xdr:rowOff>
    </xdr:from>
    <xdr:to>
      <xdr:col>36</xdr:col>
      <xdr:colOff>0</xdr:colOff>
      <xdr:row>968</xdr:row>
      <xdr:rowOff>10583</xdr:rowOff>
    </xdr:to>
    <xdr:cxnSp macro="">
      <xdr:nvCxnSpPr>
        <xdr:cNvPr id="14" name="Verbindingslijn: gebogen 13">
          <a:extLst>
            <a:ext uri="{FF2B5EF4-FFF2-40B4-BE49-F238E27FC236}">
              <a16:creationId xmlns:a16="http://schemas.microsoft.com/office/drawing/2014/main" id="{EF487790-8F85-4F22-AE9B-087478A880F1}"/>
            </a:ext>
          </a:extLst>
        </xdr:cNvPr>
        <xdr:cNvCxnSpPr/>
      </xdr:nvCxnSpPr>
      <xdr:spPr>
        <a:xfrm flipV="1">
          <a:off x="59563000" y="179080583"/>
          <a:ext cx="613833" cy="381000"/>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1001</xdr:row>
      <xdr:rowOff>9526</xdr:rowOff>
    </xdr:from>
    <xdr:to>
      <xdr:col>44</xdr:col>
      <xdr:colOff>9525</xdr:colOff>
      <xdr:row>1003</xdr:row>
      <xdr:rowOff>11906</xdr:rowOff>
    </xdr:to>
    <xdr:cxnSp macro="">
      <xdr:nvCxnSpPr>
        <xdr:cNvPr id="15" name="Verbindingslijn: gebogen 14">
          <a:extLst>
            <a:ext uri="{FF2B5EF4-FFF2-40B4-BE49-F238E27FC236}">
              <a16:creationId xmlns:a16="http://schemas.microsoft.com/office/drawing/2014/main" id="{57AE78BB-3152-4D8A-AB41-304C4E6D0B9E}"/>
            </a:ext>
          </a:extLst>
        </xdr:cNvPr>
        <xdr:cNvCxnSpPr/>
      </xdr:nvCxnSpPr>
      <xdr:spPr>
        <a:xfrm flipV="1">
          <a:off x="20726400" y="8772526"/>
          <a:ext cx="619125" cy="383380"/>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1062</xdr:row>
      <xdr:rowOff>0</xdr:rowOff>
    </xdr:from>
    <xdr:to>
      <xdr:col>40</xdr:col>
      <xdr:colOff>0</xdr:colOff>
      <xdr:row>1064</xdr:row>
      <xdr:rowOff>1</xdr:rowOff>
    </xdr:to>
    <xdr:cxnSp macro="">
      <xdr:nvCxnSpPr>
        <xdr:cNvPr id="16" name="Verbindingslijn: gebogen 15">
          <a:extLst>
            <a:ext uri="{FF2B5EF4-FFF2-40B4-BE49-F238E27FC236}">
              <a16:creationId xmlns:a16="http://schemas.microsoft.com/office/drawing/2014/main" id="{E5DC3D59-CF05-4660-89A3-DC5850896BD7}"/>
            </a:ext>
          </a:extLst>
        </xdr:cNvPr>
        <xdr:cNvCxnSpPr/>
      </xdr:nvCxnSpPr>
      <xdr:spPr>
        <a:xfrm flipV="1">
          <a:off x="18288000" y="20383500"/>
          <a:ext cx="609600" cy="38100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1059</xdr:row>
      <xdr:rowOff>9525</xdr:rowOff>
    </xdr:from>
    <xdr:to>
      <xdr:col>44</xdr:col>
      <xdr:colOff>0</xdr:colOff>
      <xdr:row>1061</xdr:row>
      <xdr:rowOff>9526</xdr:rowOff>
    </xdr:to>
    <xdr:cxnSp macro="">
      <xdr:nvCxnSpPr>
        <xdr:cNvPr id="17" name="Verbindingslijn: gebogen 16">
          <a:extLst>
            <a:ext uri="{FF2B5EF4-FFF2-40B4-BE49-F238E27FC236}">
              <a16:creationId xmlns:a16="http://schemas.microsoft.com/office/drawing/2014/main" id="{87641B89-8323-4020-9F30-A82723BE4144}"/>
            </a:ext>
          </a:extLst>
        </xdr:cNvPr>
        <xdr:cNvCxnSpPr/>
      </xdr:nvCxnSpPr>
      <xdr:spPr>
        <a:xfrm flipV="1">
          <a:off x="20726400" y="19821525"/>
          <a:ext cx="609600" cy="38100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1056</xdr:row>
      <xdr:rowOff>0</xdr:rowOff>
    </xdr:from>
    <xdr:to>
      <xdr:col>48</xdr:col>
      <xdr:colOff>0</xdr:colOff>
      <xdr:row>1058</xdr:row>
      <xdr:rowOff>9527</xdr:rowOff>
    </xdr:to>
    <xdr:cxnSp macro="">
      <xdr:nvCxnSpPr>
        <xdr:cNvPr id="18" name="Verbindingslijn: gebogen 17">
          <a:extLst>
            <a:ext uri="{FF2B5EF4-FFF2-40B4-BE49-F238E27FC236}">
              <a16:creationId xmlns:a16="http://schemas.microsoft.com/office/drawing/2014/main" id="{154220B2-E7AA-4AC7-9D5A-08720A0C889F}"/>
            </a:ext>
          </a:extLst>
        </xdr:cNvPr>
        <xdr:cNvCxnSpPr/>
      </xdr:nvCxnSpPr>
      <xdr:spPr>
        <a:xfrm flipV="1">
          <a:off x="23164800" y="19240500"/>
          <a:ext cx="609600" cy="390527"/>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1052</xdr:row>
      <xdr:rowOff>171450</xdr:rowOff>
    </xdr:from>
    <xdr:to>
      <xdr:col>52</xdr:col>
      <xdr:colOff>19050</xdr:colOff>
      <xdr:row>1055</xdr:row>
      <xdr:rowOff>1</xdr:rowOff>
    </xdr:to>
    <xdr:cxnSp macro="">
      <xdr:nvCxnSpPr>
        <xdr:cNvPr id="19" name="Verbindingslijn: gebogen 18">
          <a:extLst>
            <a:ext uri="{FF2B5EF4-FFF2-40B4-BE49-F238E27FC236}">
              <a16:creationId xmlns:a16="http://schemas.microsoft.com/office/drawing/2014/main" id="{354559C7-13A4-4521-A899-D8231A93FECF}"/>
            </a:ext>
          </a:extLst>
        </xdr:cNvPr>
        <xdr:cNvCxnSpPr/>
      </xdr:nvCxnSpPr>
      <xdr:spPr>
        <a:xfrm flipV="1">
          <a:off x="25603200" y="18649950"/>
          <a:ext cx="628650" cy="40005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3175</xdr:colOff>
      <xdr:row>1050</xdr:row>
      <xdr:rowOff>0</xdr:rowOff>
    </xdr:from>
    <xdr:to>
      <xdr:col>52</xdr:col>
      <xdr:colOff>38100</xdr:colOff>
      <xdr:row>1054</xdr:row>
      <xdr:rowOff>189444</xdr:rowOff>
    </xdr:to>
    <xdr:cxnSp macro="">
      <xdr:nvCxnSpPr>
        <xdr:cNvPr id="20" name="Verbindingslijn: gebogen 19">
          <a:extLst>
            <a:ext uri="{FF2B5EF4-FFF2-40B4-BE49-F238E27FC236}">
              <a16:creationId xmlns:a16="http://schemas.microsoft.com/office/drawing/2014/main" id="{792B46EA-1193-4A74-986C-B0782EEBF9A3}"/>
            </a:ext>
          </a:extLst>
        </xdr:cNvPr>
        <xdr:cNvCxnSpPr/>
      </xdr:nvCxnSpPr>
      <xdr:spPr>
        <a:xfrm flipV="1">
          <a:off x="24387175" y="18097500"/>
          <a:ext cx="1863725" cy="951444"/>
        </a:xfrm>
        <a:prstGeom prst="bentConnector3">
          <a:avLst>
            <a:gd name="adj1" fmla="val 2239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1047</xdr:row>
      <xdr:rowOff>0</xdr:rowOff>
    </xdr:from>
    <xdr:to>
      <xdr:col>48</xdr:col>
      <xdr:colOff>0</xdr:colOff>
      <xdr:row>1058</xdr:row>
      <xdr:rowOff>9528</xdr:rowOff>
    </xdr:to>
    <xdr:cxnSp macro="">
      <xdr:nvCxnSpPr>
        <xdr:cNvPr id="21" name="Verbindingslijn: gebogen 20">
          <a:extLst>
            <a:ext uri="{FF2B5EF4-FFF2-40B4-BE49-F238E27FC236}">
              <a16:creationId xmlns:a16="http://schemas.microsoft.com/office/drawing/2014/main" id="{4FF34C08-76E5-4FAF-B4EF-F531F77E04EA}"/>
            </a:ext>
          </a:extLst>
        </xdr:cNvPr>
        <xdr:cNvCxnSpPr/>
      </xdr:nvCxnSpPr>
      <xdr:spPr>
        <a:xfrm flipV="1">
          <a:off x="21945600" y="17526000"/>
          <a:ext cx="1828800" cy="2105028"/>
        </a:xfrm>
        <a:prstGeom prst="bentConnector3">
          <a:avLst>
            <a:gd name="adj1" fmla="val 13838"/>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2913592</xdr:colOff>
      <xdr:row>1041</xdr:row>
      <xdr:rowOff>10583</xdr:rowOff>
    </xdr:from>
    <xdr:to>
      <xdr:col>52</xdr:col>
      <xdr:colOff>0</xdr:colOff>
      <xdr:row>1045</xdr:row>
      <xdr:rowOff>189444</xdr:rowOff>
    </xdr:to>
    <xdr:cxnSp macro="">
      <xdr:nvCxnSpPr>
        <xdr:cNvPr id="22" name="Verbindingslijn: gebogen 21">
          <a:extLst>
            <a:ext uri="{FF2B5EF4-FFF2-40B4-BE49-F238E27FC236}">
              <a16:creationId xmlns:a16="http://schemas.microsoft.com/office/drawing/2014/main" id="{0877AAE3-2B9B-4881-A7C9-43779D89062C}"/>
            </a:ext>
          </a:extLst>
        </xdr:cNvPr>
        <xdr:cNvCxnSpPr/>
      </xdr:nvCxnSpPr>
      <xdr:spPr>
        <a:xfrm flipV="1">
          <a:off x="24382942" y="16393583"/>
          <a:ext cx="1829858" cy="940861"/>
        </a:xfrm>
        <a:prstGeom prst="bentConnector3">
          <a:avLst>
            <a:gd name="adj1" fmla="val 2462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3174</xdr:colOff>
      <xdr:row>1043</xdr:row>
      <xdr:rowOff>179917</xdr:rowOff>
    </xdr:from>
    <xdr:to>
      <xdr:col>52</xdr:col>
      <xdr:colOff>10584</xdr:colOff>
      <xdr:row>1046</xdr:row>
      <xdr:rowOff>9527</xdr:rowOff>
    </xdr:to>
    <xdr:cxnSp macro="">
      <xdr:nvCxnSpPr>
        <xdr:cNvPr id="23" name="Verbindingslijn: gebogen 22">
          <a:extLst>
            <a:ext uri="{FF2B5EF4-FFF2-40B4-BE49-F238E27FC236}">
              <a16:creationId xmlns:a16="http://schemas.microsoft.com/office/drawing/2014/main" id="{912153D3-8B60-45C7-917C-EC9C91FA2325}"/>
            </a:ext>
          </a:extLst>
        </xdr:cNvPr>
        <xdr:cNvCxnSpPr/>
      </xdr:nvCxnSpPr>
      <xdr:spPr>
        <a:xfrm flipV="1">
          <a:off x="25606374" y="16943917"/>
          <a:ext cx="617010" cy="40111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2338916</xdr:colOff>
      <xdr:row>1037</xdr:row>
      <xdr:rowOff>179917</xdr:rowOff>
    </xdr:from>
    <xdr:to>
      <xdr:col>44</xdr:col>
      <xdr:colOff>0</xdr:colOff>
      <xdr:row>1060</xdr:row>
      <xdr:rowOff>189444</xdr:rowOff>
    </xdr:to>
    <xdr:cxnSp macro="">
      <xdr:nvCxnSpPr>
        <xdr:cNvPr id="24" name="Verbindingslijn: gebogen 23">
          <a:extLst>
            <a:ext uri="{FF2B5EF4-FFF2-40B4-BE49-F238E27FC236}">
              <a16:creationId xmlns:a16="http://schemas.microsoft.com/office/drawing/2014/main" id="{CD4385BF-F7CD-45AC-90DE-4DB4712078F5}"/>
            </a:ext>
          </a:extLst>
        </xdr:cNvPr>
        <xdr:cNvCxnSpPr/>
      </xdr:nvCxnSpPr>
      <xdr:spPr>
        <a:xfrm flipV="1">
          <a:off x="19502966" y="15800917"/>
          <a:ext cx="1833034" cy="4391027"/>
        </a:xfrm>
        <a:prstGeom prst="bentConnector3">
          <a:avLst>
            <a:gd name="adj1" fmla="val 23607"/>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2656417</xdr:colOff>
      <xdr:row>1022</xdr:row>
      <xdr:rowOff>0</xdr:rowOff>
    </xdr:from>
    <xdr:to>
      <xdr:col>47</xdr:col>
      <xdr:colOff>592666</xdr:colOff>
      <xdr:row>1037</xdr:row>
      <xdr:rowOff>9527</xdr:rowOff>
    </xdr:to>
    <xdr:cxnSp macro="">
      <xdr:nvCxnSpPr>
        <xdr:cNvPr id="25" name="Verbindingslijn: gebogen 24">
          <a:extLst>
            <a:ext uri="{FF2B5EF4-FFF2-40B4-BE49-F238E27FC236}">
              <a16:creationId xmlns:a16="http://schemas.microsoft.com/office/drawing/2014/main" id="{DC454572-37EF-4FFD-8E2A-8A05EC480CFD}"/>
            </a:ext>
          </a:extLst>
        </xdr:cNvPr>
        <xdr:cNvCxnSpPr/>
      </xdr:nvCxnSpPr>
      <xdr:spPr>
        <a:xfrm flipV="1">
          <a:off x="21944542" y="12763500"/>
          <a:ext cx="1812924" cy="2867027"/>
        </a:xfrm>
        <a:prstGeom prst="bentConnector3">
          <a:avLst>
            <a:gd name="adj1" fmla="val 1823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2899834</xdr:colOff>
      <xdr:row>1031</xdr:row>
      <xdr:rowOff>189442</xdr:rowOff>
    </xdr:from>
    <xdr:to>
      <xdr:col>47</xdr:col>
      <xdr:colOff>603250</xdr:colOff>
      <xdr:row>1036</xdr:row>
      <xdr:rowOff>189443</xdr:rowOff>
    </xdr:to>
    <xdr:cxnSp macro="">
      <xdr:nvCxnSpPr>
        <xdr:cNvPr id="26" name="Verbindingslijn: gebogen 25">
          <a:extLst>
            <a:ext uri="{FF2B5EF4-FFF2-40B4-BE49-F238E27FC236}">
              <a16:creationId xmlns:a16="http://schemas.microsoft.com/office/drawing/2014/main" id="{7653884F-F2CE-456A-9A2B-E1858D0C990C}"/>
            </a:ext>
          </a:extLst>
        </xdr:cNvPr>
        <xdr:cNvCxnSpPr/>
      </xdr:nvCxnSpPr>
      <xdr:spPr>
        <a:xfrm flipV="1">
          <a:off x="23169034" y="14667442"/>
          <a:ext cx="599016" cy="95250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3174</xdr:colOff>
      <xdr:row>1028</xdr:row>
      <xdr:rowOff>178859</xdr:rowOff>
    </xdr:from>
    <xdr:to>
      <xdr:col>51</xdr:col>
      <xdr:colOff>610658</xdr:colOff>
      <xdr:row>1030</xdr:row>
      <xdr:rowOff>178860</xdr:rowOff>
    </xdr:to>
    <xdr:cxnSp macro="">
      <xdr:nvCxnSpPr>
        <xdr:cNvPr id="27" name="Verbindingslijn: gebogen 26">
          <a:extLst>
            <a:ext uri="{FF2B5EF4-FFF2-40B4-BE49-F238E27FC236}">
              <a16:creationId xmlns:a16="http://schemas.microsoft.com/office/drawing/2014/main" id="{0FBB8D83-2EC4-4FA1-85CC-C41035AE733D}"/>
            </a:ext>
          </a:extLst>
        </xdr:cNvPr>
        <xdr:cNvCxnSpPr/>
      </xdr:nvCxnSpPr>
      <xdr:spPr>
        <a:xfrm flipV="1">
          <a:off x="25606374" y="14085359"/>
          <a:ext cx="607484" cy="38100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3174</xdr:colOff>
      <xdr:row>1026</xdr:row>
      <xdr:rowOff>0</xdr:rowOff>
    </xdr:from>
    <xdr:to>
      <xdr:col>52</xdr:col>
      <xdr:colOff>10584</xdr:colOff>
      <xdr:row>1031</xdr:row>
      <xdr:rowOff>9528</xdr:rowOff>
    </xdr:to>
    <xdr:cxnSp macro="">
      <xdr:nvCxnSpPr>
        <xdr:cNvPr id="28" name="Verbindingslijn: gebogen 27">
          <a:extLst>
            <a:ext uri="{FF2B5EF4-FFF2-40B4-BE49-F238E27FC236}">
              <a16:creationId xmlns:a16="http://schemas.microsoft.com/office/drawing/2014/main" id="{26DB46CA-8BB8-4EC3-9B7C-634191F9CEF0}"/>
            </a:ext>
          </a:extLst>
        </xdr:cNvPr>
        <xdr:cNvCxnSpPr/>
      </xdr:nvCxnSpPr>
      <xdr:spPr>
        <a:xfrm flipV="1">
          <a:off x="24387174" y="13525500"/>
          <a:ext cx="1836210" cy="962028"/>
        </a:xfrm>
        <a:prstGeom prst="bentConnector3">
          <a:avLst>
            <a:gd name="adj1" fmla="val 2417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13758</xdr:colOff>
      <xdr:row>1018</xdr:row>
      <xdr:rowOff>179917</xdr:rowOff>
    </xdr:from>
    <xdr:to>
      <xdr:col>52</xdr:col>
      <xdr:colOff>21168</xdr:colOff>
      <xdr:row>1021</xdr:row>
      <xdr:rowOff>9527</xdr:rowOff>
    </xdr:to>
    <xdr:cxnSp macro="">
      <xdr:nvCxnSpPr>
        <xdr:cNvPr id="29" name="Verbindingslijn: gebogen 28">
          <a:extLst>
            <a:ext uri="{FF2B5EF4-FFF2-40B4-BE49-F238E27FC236}">
              <a16:creationId xmlns:a16="http://schemas.microsoft.com/office/drawing/2014/main" id="{DFB54B1C-0D32-43F7-ABBB-06269408162F}"/>
            </a:ext>
          </a:extLst>
        </xdr:cNvPr>
        <xdr:cNvCxnSpPr/>
      </xdr:nvCxnSpPr>
      <xdr:spPr>
        <a:xfrm flipV="1">
          <a:off x="25616958" y="12181417"/>
          <a:ext cx="617010" cy="40111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13758</xdr:colOff>
      <xdr:row>1014</xdr:row>
      <xdr:rowOff>179917</xdr:rowOff>
    </xdr:from>
    <xdr:to>
      <xdr:col>52</xdr:col>
      <xdr:colOff>10584</xdr:colOff>
      <xdr:row>1020</xdr:row>
      <xdr:rowOff>189444</xdr:rowOff>
    </xdr:to>
    <xdr:cxnSp macro="">
      <xdr:nvCxnSpPr>
        <xdr:cNvPr id="30" name="Verbindingslijn: gebogen 29">
          <a:extLst>
            <a:ext uri="{FF2B5EF4-FFF2-40B4-BE49-F238E27FC236}">
              <a16:creationId xmlns:a16="http://schemas.microsoft.com/office/drawing/2014/main" id="{D34921CC-3B9A-4193-A66B-0B35C9C17889}"/>
            </a:ext>
          </a:extLst>
        </xdr:cNvPr>
        <xdr:cNvCxnSpPr/>
      </xdr:nvCxnSpPr>
      <xdr:spPr>
        <a:xfrm flipV="1">
          <a:off x="24397758" y="11419417"/>
          <a:ext cx="1825626" cy="1152527"/>
        </a:xfrm>
        <a:prstGeom prst="bentConnector3">
          <a:avLst>
            <a:gd name="adj1" fmla="val 24887"/>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3238500</xdr:colOff>
      <xdr:row>991</xdr:row>
      <xdr:rowOff>188119</xdr:rowOff>
    </xdr:from>
    <xdr:to>
      <xdr:col>43</xdr:col>
      <xdr:colOff>604838</xdr:colOff>
      <xdr:row>993</xdr:row>
      <xdr:rowOff>190499</xdr:rowOff>
    </xdr:to>
    <xdr:cxnSp macro="">
      <xdr:nvCxnSpPr>
        <xdr:cNvPr id="31" name="Verbindingslijn: gebogen 30">
          <a:extLst>
            <a:ext uri="{FF2B5EF4-FFF2-40B4-BE49-F238E27FC236}">
              <a16:creationId xmlns:a16="http://schemas.microsoft.com/office/drawing/2014/main" id="{690CB6C7-B8C5-404B-9117-336989549BEC}"/>
            </a:ext>
          </a:extLst>
        </xdr:cNvPr>
        <xdr:cNvCxnSpPr/>
      </xdr:nvCxnSpPr>
      <xdr:spPr>
        <a:xfrm flipV="1">
          <a:off x="20726400" y="7046119"/>
          <a:ext cx="604838" cy="383380"/>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1190623</xdr:colOff>
      <xdr:row>200</xdr:row>
      <xdr:rowOff>178591</xdr:rowOff>
    </xdr:from>
    <xdr:to>
      <xdr:col>20</xdr:col>
      <xdr:colOff>11906</xdr:colOff>
      <xdr:row>1258</xdr:row>
      <xdr:rowOff>23815</xdr:rowOff>
    </xdr:to>
    <xdr:cxnSp macro="">
      <xdr:nvCxnSpPr>
        <xdr:cNvPr id="33" name="Verbindingslijn: gebogen 32">
          <a:extLst>
            <a:ext uri="{FF2B5EF4-FFF2-40B4-BE49-F238E27FC236}">
              <a16:creationId xmlns:a16="http://schemas.microsoft.com/office/drawing/2014/main" id="{91D9415E-8407-4596-BAC9-03BF01AA8FE8}"/>
            </a:ext>
          </a:extLst>
        </xdr:cNvPr>
        <xdr:cNvCxnSpPr/>
      </xdr:nvCxnSpPr>
      <xdr:spPr>
        <a:xfrm rot="16200000" flipH="1">
          <a:off x="-24258988" y="61335046"/>
          <a:ext cx="97917006" cy="10013158"/>
        </a:xfrm>
        <a:prstGeom prst="bentConnector3">
          <a:avLst>
            <a:gd name="adj1" fmla="val 99977"/>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1166812</xdr:colOff>
      <xdr:row>339</xdr:row>
      <xdr:rowOff>0</xdr:rowOff>
    </xdr:from>
    <xdr:to>
      <xdr:col>19</xdr:col>
      <xdr:colOff>1393032</xdr:colOff>
      <xdr:row>339</xdr:row>
      <xdr:rowOff>0</xdr:rowOff>
    </xdr:to>
    <xdr:cxnSp macro="">
      <xdr:nvCxnSpPr>
        <xdr:cNvPr id="34" name="Rechte verbindingslijn 33">
          <a:extLst>
            <a:ext uri="{FF2B5EF4-FFF2-40B4-BE49-F238E27FC236}">
              <a16:creationId xmlns:a16="http://schemas.microsoft.com/office/drawing/2014/main" id="{5D7FA949-3552-4340-A83A-1FFA389F3CA2}"/>
            </a:ext>
          </a:extLst>
        </xdr:cNvPr>
        <xdr:cNvCxnSpPr/>
      </xdr:nvCxnSpPr>
      <xdr:spPr>
        <a:xfrm>
          <a:off x="8048625" y="8382000"/>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3185583</xdr:colOff>
      <xdr:row>1068</xdr:row>
      <xdr:rowOff>10583</xdr:rowOff>
    </xdr:from>
    <xdr:to>
      <xdr:col>39</xdr:col>
      <xdr:colOff>595313</xdr:colOff>
      <xdr:row>1070</xdr:row>
      <xdr:rowOff>0</xdr:rowOff>
    </xdr:to>
    <xdr:cxnSp macro="">
      <xdr:nvCxnSpPr>
        <xdr:cNvPr id="35" name="Verbindingslijn: gebogen 34">
          <a:extLst>
            <a:ext uri="{FF2B5EF4-FFF2-40B4-BE49-F238E27FC236}">
              <a16:creationId xmlns:a16="http://schemas.microsoft.com/office/drawing/2014/main" id="{7C82BCD3-0468-4D65-ABD5-381590BE7CB1}"/>
            </a:ext>
          </a:extLst>
        </xdr:cNvPr>
        <xdr:cNvCxnSpPr/>
      </xdr:nvCxnSpPr>
      <xdr:spPr>
        <a:xfrm>
          <a:off x="59573583" y="185007250"/>
          <a:ext cx="5781147" cy="39158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1190625</xdr:colOff>
      <xdr:row>211</xdr:row>
      <xdr:rowOff>178593</xdr:rowOff>
    </xdr:from>
    <xdr:to>
      <xdr:col>20</xdr:col>
      <xdr:colOff>11907</xdr:colOff>
      <xdr:row>211</xdr:row>
      <xdr:rowOff>178593</xdr:rowOff>
    </xdr:to>
    <xdr:cxnSp macro="">
      <xdr:nvCxnSpPr>
        <xdr:cNvPr id="51" name="Rechte verbindingslijn 50">
          <a:extLst>
            <a:ext uri="{FF2B5EF4-FFF2-40B4-BE49-F238E27FC236}">
              <a16:creationId xmlns:a16="http://schemas.microsoft.com/office/drawing/2014/main" id="{4EC2AA54-99C5-4E69-BEB6-E6D5732D8AA9}"/>
            </a:ext>
          </a:extLst>
        </xdr:cNvPr>
        <xdr:cNvCxnSpPr/>
      </xdr:nvCxnSpPr>
      <xdr:spPr>
        <a:xfrm>
          <a:off x="19692938" y="15109031"/>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1178718</xdr:colOff>
      <xdr:row>234</xdr:row>
      <xdr:rowOff>178594</xdr:rowOff>
    </xdr:from>
    <xdr:to>
      <xdr:col>20</xdr:col>
      <xdr:colOff>0</xdr:colOff>
      <xdr:row>234</xdr:row>
      <xdr:rowOff>178594</xdr:rowOff>
    </xdr:to>
    <xdr:cxnSp macro="">
      <xdr:nvCxnSpPr>
        <xdr:cNvPr id="54" name="Rechte verbindingslijn 53">
          <a:extLst>
            <a:ext uri="{FF2B5EF4-FFF2-40B4-BE49-F238E27FC236}">
              <a16:creationId xmlns:a16="http://schemas.microsoft.com/office/drawing/2014/main" id="{11478E72-C661-4CDF-9401-653346E8E0D0}"/>
            </a:ext>
          </a:extLst>
        </xdr:cNvPr>
        <xdr:cNvCxnSpPr/>
      </xdr:nvCxnSpPr>
      <xdr:spPr>
        <a:xfrm>
          <a:off x="8060531" y="3036094"/>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1166812</xdr:colOff>
      <xdr:row>227</xdr:row>
      <xdr:rowOff>11906</xdr:rowOff>
    </xdr:from>
    <xdr:to>
      <xdr:col>19</xdr:col>
      <xdr:colOff>1393032</xdr:colOff>
      <xdr:row>227</xdr:row>
      <xdr:rowOff>11906</xdr:rowOff>
    </xdr:to>
    <xdr:cxnSp macro="">
      <xdr:nvCxnSpPr>
        <xdr:cNvPr id="55" name="Rechte verbindingslijn 54">
          <a:extLst>
            <a:ext uri="{FF2B5EF4-FFF2-40B4-BE49-F238E27FC236}">
              <a16:creationId xmlns:a16="http://schemas.microsoft.com/office/drawing/2014/main" id="{E58F178D-1945-45C2-84BE-FE8323AE31A8}"/>
            </a:ext>
          </a:extLst>
        </xdr:cNvPr>
        <xdr:cNvCxnSpPr/>
      </xdr:nvCxnSpPr>
      <xdr:spPr>
        <a:xfrm>
          <a:off x="8048625" y="3059906"/>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1166811</xdr:colOff>
      <xdr:row>230</xdr:row>
      <xdr:rowOff>0</xdr:rowOff>
    </xdr:from>
    <xdr:to>
      <xdr:col>19</xdr:col>
      <xdr:colOff>1393031</xdr:colOff>
      <xdr:row>230</xdr:row>
      <xdr:rowOff>0</xdr:rowOff>
    </xdr:to>
    <xdr:cxnSp macro="">
      <xdr:nvCxnSpPr>
        <xdr:cNvPr id="59" name="Rechte verbindingslijn 58">
          <a:extLst>
            <a:ext uri="{FF2B5EF4-FFF2-40B4-BE49-F238E27FC236}">
              <a16:creationId xmlns:a16="http://schemas.microsoft.com/office/drawing/2014/main" id="{9BEFC82B-3EDE-4AD5-8E55-588179085D17}"/>
            </a:ext>
          </a:extLst>
        </xdr:cNvPr>
        <xdr:cNvCxnSpPr/>
      </xdr:nvCxnSpPr>
      <xdr:spPr>
        <a:xfrm>
          <a:off x="8048624" y="4191000"/>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1190625</xdr:colOff>
      <xdr:row>1084</xdr:row>
      <xdr:rowOff>0</xdr:rowOff>
    </xdr:from>
    <xdr:to>
      <xdr:col>20</xdr:col>
      <xdr:colOff>11907</xdr:colOff>
      <xdr:row>1084</xdr:row>
      <xdr:rowOff>0</xdr:rowOff>
    </xdr:to>
    <xdr:cxnSp macro="">
      <xdr:nvCxnSpPr>
        <xdr:cNvPr id="72" name="Rechte verbindingslijn 71">
          <a:extLst>
            <a:ext uri="{FF2B5EF4-FFF2-40B4-BE49-F238E27FC236}">
              <a16:creationId xmlns:a16="http://schemas.microsoft.com/office/drawing/2014/main" id="{F188826F-97C5-4D97-B798-59F5A1132264}"/>
            </a:ext>
          </a:extLst>
        </xdr:cNvPr>
        <xdr:cNvCxnSpPr/>
      </xdr:nvCxnSpPr>
      <xdr:spPr>
        <a:xfrm>
          <a:off x="8072438" y="23812500"/>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1166812</xdr:colOff>
      <xdr:row>1087</xdr:row>
      <xdr:rowOff>0</xdr:rowOff>
    </xdr:from>
    <xdr:to>
      <xdr:col>19</xdr:col>
      <xdr:colOff>1393032</xdr:colOff>
      <xdr:row>1087</xdr:row>
      <xdr:rowOff>0</xdr:rowOff>
    </xdr:to>
    <xdr:cxnSp macro="">
      <xdr:nvCxnSpPr>
        <xdr:cNvPr id="73" name="Rechte verbindingslijn 72">
          <a:extLst>
            <a:ext uri="{FF2B5EF4-FFF2-40B4-BE49-F238E27FC236}">
              <a16:creationId xmlns:a16="http://schemas.microsoft.com/office/drawing/2014/main" id="{F90C24EC-D79E-4A29-B655-AF57AE6CAA66}"/>
            </a:ext>
          </a:extLst>
        </xdr:cNvPr>
        <xdr:cNvCxnSpPr/>
      </xdr:nvCxnSpPr>
      <xdr:spPr>
        <a:xfrm>
          <a:off x="8048625" y="24384000"/>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1190624</xdr:colOff>
      <xdr:row>1090</xdr:row>
      <xdr:rowOff>0</xdr:rowOff>
    </xdr:from>
    <xdr:to>
      <xdr:col>20</xdr:col>
      <xdr:colOff>11906</xdr:colOff>
      <xdr:row>1090</xdr:row>
      <xdr:rowOff>0</xdr:rowOff>
    </xdr:to>
    <xdr:cxnSp macro="">
      <xdr:nvCxnSpPr>
        <xdr:cNvPr id="74" name="Rechte verbindingslijn 73">
          <a:extLst>
            <a:ext uri="{FF2B5EF4-FFF2-40B4-BE49-F238E27FC236}">
              <a16:creationId xmlns:a16="http://schemas.microsoft.com/office/drawing/2014/main" id="{CF016762-5277-4858-B16B-893CA0A4CCE8}"/>
            </a:ext>
          </a:extLst>
        </xdr:cNvPr>
        <xdr:cNvCxnSpPr/>
      </xdr:nvCxnSpPr>
      <xdr:spPr>
        <a:xfrm>
          <a:off x="8072437" y="24955500"/>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11906</xdr:colOff>
      <xdr:row>1065</xdr:row>
      <xdr:rowOff>0</xdr:rowOff>
    </xdr:from>
    <xdr:to>
      <xdr:col>36</xdr:col>
      <xdr:colOff>0</xdr:colOff>
      <xdr:row>1065</xdr:row>
      <xdr:rowOff>0</xdr:rowOff>
    </xdr:to>
    <xdr:cxnSp macro="">
      <xdr:nvCxnSpPr>
        <xdr:cNvPr id="40" name="Rechte verbindingslijn 39">
          <a:extLst>
            <a:ext uri="{FF2B5EF4-FFF2-40B4-BE49-F238E27FC236}">
              <a16:creationId xmlns:a16="http://schemas.microsoft.com/office/drawing/2014/main" id="{7267B9FD-9ECD-498E-8D78-F2322F98CF69}"/>
            </a:ext>
          </a:extLst>
        </xdr:cNvPr>
        <xdr:cNvCxnSpPr/>
      </xdr:nvCxnSpPr>
      <xdr:spPr>
        <a:xfrm>
          <a:off x="38242875" y="24193500"/>
          <a:ext cx="5167313"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1178717</xdr:colOff>
      <xdr:row>1093</xdr:row>
      <xdr:rowOff>0</xdr:rowOff>
    </xdr:from>
    <xdr:to>
      <xdr:col>19</xdr:col>
      <xdr:colOff>1404937</xdr:colOff>
      <xdr:row>1093</xdr:row>
      <xdr:rowOff>0</xdr:rowOff>
    </xdr:to>
    <xdr:cxnSp macro="">
      <xdr:nvCxnSpPr>
        <xdr:cNvPr id="49" name="Rechte verbindingslijn 48">
          <a:extLst>
            <a:ext uri="{FF2B5EF4-FFF2-40B4-BE49-F238E27FC236}">
              <a16:creationId xmlns:a16="http://schemas.microsoft.com/office/drawing/2014/main" id="{8221B0A3-9AF9-46DE-9262-FCE84293ABDF}"/>
            </a:ext>
          </a:extLst>
        </xdr:cNvPr>
        <xdr:cNvCxnSpPr/>
      </xdr:nvCxnSpPr>
      <xdr:spPr>
        <a:xfrm>
          <a:off x="8060530" y="25527000"/>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1214435</xdr:colOff>
      <xdr:row>1234</xdr:row>
      <xdr:rowOff>1</xdr:rowOff>
    </xdr:from>
    <xdr:to>
      <xdr:col>20</xdr:col>
      <xdr:colOff>35717</xdr:colOff>
      <xdr:row>1234</xdr:row>
      <xdr:rowOff>1</xdr:rowOff>
    </xdr:to>
    <xdr:cxnSp macro="">
      <xdr:nvCxnSpPr>
        <xdr:cNvPr id="50" name="Rechte verbindingslijn 49">
          <a:extLst>
            <a:ext uri="{FF2B5EF4-FFF2-40B4-BE49-F238E27FC236}">
              <a16:creationId xmlns:a16="http://schemas.microsoft.com/office/drawing/2014/main" id="{BF442F9E-1125-43B0-802A-895D45AC87B5}"/>
            </a:ext>
          </a:extLst>
        </xdr:cNvPr>
        <xdr:cNvCxnSpPr/>
      </xdr:nvCxnSpPr>
      <xdr:spPr>
        <a:xfrm>
          <a:off x="19716748" y="159508032"/>
          <a:ext cx="866775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1178717</xdr:colOff>
      <xdr:row>1242</xdr:row>
      <xdr:rowOff>178594</xdr:rowOff>
    </xdr:from>
    <xdr:to>
      <xdr:col>19</xdr:col>
      <xdr:colOff>1404937</xdr:colOff>
      <xdr:row>1242</xdr:row>
      <xdr:rowOff>178594</xdr:rowOff>
    </xdr:to>
    <xdr:cxnSp macro="">
      <xdr:nvCxnSpPr>
        <xdr:cNvPr id="52" name="Rechte verbindingslijn 51">
          <a:extLst>
            <a:ext uri="{FF2B5EF4-FFF2-40B4-BE49-F238E27FC236}">
              <a16:creationId xmlns:a16="http://schemas.microsoft.com/office/drawing/2014/main" id="{AFBF4E61-648B-4C6F-AE82-AF6B7A709D53}"/>
            </a:ext>
          </a:extLst>
        </xdr:cNvPr>
        <xdr:cNvCxnSpPr/>
      </xdr:nvCxnSpPr>
      <xdr:spPr>
        <a:xfrm>
          <a:off x="19681030" y="69080063"/>
          <a:ext cx="8024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1011</xdr:row>
      <xdr:rowOff>190499</xdr:rowOff>
    </xdr:from>
    <xdr:to>
      <xdr:col>32</xdr:col>
      <xdr:colOff>23814</xdr:colOff>
      <xdr:row>1011</xdr:row>
      <xdr:rowOff>190499</xdr:rowOff>
    </xdr:to>
    <xdr:cxnSp macro="">
      <xdr:nvCxnSpPr>
        <xdr:cNvPr id="36" name="Rechte verbindingslijn 35">
          <a:extLst>
            <a:ext uri="{FF2B5EF4-FFF2-40B4-BE49-F238E27FC236}">
              <a16:creationId xmlns:a16="http://schemas.microsoft.com/office/drawing/2014/main" id="{41247154-3E66-401F-A1A5-C3B9744ADEA4}"/>
            </a:ext>
          </a:extLst>
        </xdr:cNvPr>
        <xdr:cNvCxnSpPr/>
      </xdr:nvCxnSpPr>
      <xdr:spPr>
        <a:xfrm>
          <a:off x="32051626" y="42040968"/>
          <a:ext cx="439340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750094</xdr:colOff>
      <xdr:row>892</xdr:row>
      <xdr:rowOff>178593</xdr:rowOff>
    </xdr:from>
    <xdr:to>
      <xdr:col>28</xdr:col>
      <xdr:colOff>1</xdr:colOff>
      <xdr:row>892</xdr:row>
      <xdr:rowOff>178593</xdr:rowOff>
    </xdr:to>
    <xdr:cxnSp macro="">
      <xdr:nvCxnSpPr>
        <xdr:cNvPr id="53" name="Rechte verbindingslijn 52">
          <a:extLst>
            <a:ext uri="{FF2B5EF4-FFF2-40B4-BE49-F238E27FC236}">
              <a16:creationId xmlns:a16="http://schemas.microsoft.com/office/drawing/2014/main" id="{083D7D17-45F9-456C-9B52-C20919A36056}"/>
            </a:ext>
          </a:extLst>
        </xdr:cNvPr>
        <xdr:cNvCxnSpPr/>
      </xdr:nvCxnSpPr>
      <xdr:spPr>
        <a:xfrm>
          <a:off x="25527000" y="9513093"/>
          <a:ext cx="3036095"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738188</xdr:colOff>
      <xdr:row>816</xdr:row>
      <xdr:rowOff>190499</xdr:rowOff>
    </xdr:from>
    <xdr:to>
      <xdr:col>27</xdr:col>
      <xdr:colOff>595314</xdr:colOff>
      <xdr:row>816</xdr:row>
      <xdr:rowOff>190499</xdr:rowOff>
    </xdr:to>
    <xdr:cxnSp macro="">
      <xdr:nvCxnSpPr>
        <xdr:cNvPr id="56" name="Rechte verbindingslijn 55">
          <a:extLst>
            <a:ext uri="{FF2B5EF4-FFF2-40B4-BE49-F238E27FC236}">
              <a16:creationId xmlns:a16="http://schemas.microsoft.com/office/drawing/2014/main" id="{3D4804EE-733B-4C86-B365-2B0A4E3223A5}"/>
            </a:ext>
          </a:extLst>
        </xdr:cNvPr>
        <xdr:cNvCxnSpPr/>
      </xdr:nvCxnSpPr>
      <xdr:spPr>
        <a:xfrm>
          <a:off x="25515094" y="8953499"/>
          <a:ext cx="3036095"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11905</xdr:colOff>
      <xdr:row>338</xdr:row>
      <xdr:rowOff>166686</xdr:rowOff>
    </xdr:from>
    <xdr:to>
      <xdr:col>24</xdr:col>
      <xdr:colOff>2</xdr:colOff>
      <xdr:row>678</xdr:row>
      <xdr:rowOff>178594</xdr:rowOff>
    </xdr:to>
    <xdr:cxnSp macro="">
      <xdr:nvCxnSpPr>
        <xdr:cNvPr id="58" name="Verbindingslijn: gebogen 57">
          <a:extLst>
            <a:ext uri="{FF2B5EF4-FFF2-40B4-BE49-F238E27FC236}">
              <a16:creationId xmlns:a16="http://schemas.microsoft.com/office/drawing/2014/main" id="{00DCB175-98DC-4401-B677-115E06F689EA}"/>
            </a:ext>
          </a:extLst>
        </xdr:cNvPr>
        <xdr:cNvCxnSpPr/>
      </xdr:nvCxnSpPr>
      <xdr:spPr>
        <a:xfrm rot="16200000" flipH="1">
          <a:off x="12138422" y="69407482"/>
          <a:ext cx="42695814" cy="4583909"/>
        </a:xfrm>
        <a:prstGeom prst="bentConnector3">
          <a:avLst>
            <a:gd name="adj1" fmla="val 9997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356</xdr:row>
      <xdr:rowOff>178592</xdr:rowOff>
    </xdr:from>
    <xdr:to>
      <xdr:col>28</xdr:col>
      <xdr:colOff>1</xdr:colOff>
      <xdr:row>396</xdr:row>
      <xdr:rowOff>190499</xdr:rowOff>
    </xdr:to>
    <xdr:cxnSp macro="">
      <xdr:nvCxnSpPr>
        <xdr:cNvPr id="60" name="Verbindingslijn: gebogen 59">
          <a:extLst>
            <a:ext uri="{FF2B5EF4-FFF2-40B4-BE49-F238E27FC236}">
              <a16:creationId xmlns:a16="http://schemas.microsoft.com/office/drawing/2014/main" id="{E801C91D-A777-4AFD-9B5B-FF4C72900175}"/>
            </a:ext>
          </a:extLst>
        </xdr:cNvPr>
        <xdr:cNvCxnSpPr/>
      </xdr:nvCxnSpPr>
      <xdr:spPr>
        <a:xfrm rot="16200000" flipH="1">
          <a:off x="36659344" y="56268937"/>
          <a:ext cx="5726907" cy="3845718"/>
        </a:xfrm>
        <a:prstGeom prst="bentConnector3">
          <a:avLst>
            <a:gd name="adj1" fmla="val 9989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422</xdr:row>
      <xdr:rowOff>1</xdr:rowOff>
    </xdr:from>
    <xdr:to>
      <xdr:col>28</xdr:col>
      <xdr:colOff>11909</xdr:colOff>
      <xdr:row>444</xdr:row>
      <xdr:rowOff>11909</xdr:rowOff>
    </xdr:to>
    <xdr:cxnSp macro="">
      <xdr:nvCxnSpPr>
        <xdr:cNvPr id="61" name="Verbindingslijn: gebogen 60">
          <a:extLst>
            <a:ext uri="{FF2B5EF4-FFF2-40B4-BE49-F238E27FC236}">
              <a16:creationId xmlns:a16="http://schemas.microsoft.com/office/drawing/2014/main" id="{A965F304-474A-455C-9F04-05DC4AF3C8F4}"/>
            </a:ext>
          </a:extLst>
        </xdr:cNvPr>
        <xdr:cNvCxnSpPr/>
      </xdr:nvCxnSpPr>
      <xdr:spPr>
        <a:xfrm>
          <a:off x="25336500" y="10858501"/>
          <a:ext cx="3857628" cy="2488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1809750</xdr:colOff>
      <xdr:row>558</xdr:row>
      <xdr:rowOff>178592</xdr:rowOff>
    </xdr:from>
    <xdr:to>
      <xdr:col>27</xdr:col>
      <xdr:colOff>595314</xdr:colOff>
      <xdr:row>558</xdr:row>
      <xdr:rowOff>178592</xdr:rowOff>
    </xdr:to>
    <xdr:cxnSp macro="">
      <xdr:nvCxnSpPr>
        <xdr:cNvPr id="62" name="Rechte verbindingslijn 61">
          <a:extLst>
            <a:ext uri="{FF2B5EF4-FFF2-40B4-BE49-F238E27FC236}">
              <a16:creationId xmlns:a16="http://schemas.microsoft.com/office/drawing/2014/main" id="{7783C376-992C-4F8E-AFF3-B603B8E85C77}"/>
            </a:ext>
          </a:extLst>
        </xdr:cNvPr>
        <xdr:cNvCxnSpPr/>
      </xdr:nvCxnSpPr>
      <xdr:spPr>
        <a:xfrm>
          <a:off x="25324594" y="15037592"/>
          <a:ext cx="38457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1821655</xdr:colOff>
      <xdr:row>422</xdr:row>
      <xdr:rowOff>0</xdr:rowOff>
    </xdr:from>
    <xdr:to>
      <xdr:col>28</xdr:col>
      <xdr:colOff>23811</xdr:colOff>
      <xdr:row>624</xdr:row>
      <xdr:rowOff>11906</xdr:rowOff>
    </xdr:to>
    <xdr:cxnSp macro="">
      <xdr:nvCxnSpPr>
        <xdr:cNvPr id="63" name="Verbindingslijn: gebogen 62">
          <a:extLst>
            <a:ext uri="{FF2B5EF4-FFF2-40B4-BE49-F238E27FC236}">
              <a16:creationId xmlns:a16="http://schemas.microsoft.com/office/drawing/2014/main" id="{39945589-A961-486B-B12F-B690D678D478}"/>
            </a:ext>
          </a:extLst>
        </xdr:cNvPr>
        <xdr:cNvCxnSpPr/>
      </xdr:nvCxnSpPr>
      <xdr:spPr>
        <a:xfrm rot="16200000" flipH="1">
          <a:off x="35825906" y="39981187"/>
          <a:ext cx="10108406" cy="3869531"/>
        </a:xfrm>
        <a:prstGeom prst="bentConnector3">
          <a:avLst>
            <a:gd name="adj1" fmla="val 9994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620</xdr:row>
      <xdr:rowOff>190498</xdr:rowOff>
    </xdr:from>
    <xdr:to>
      <xdr:col>28</xdr:col>
      <xdr:colOff>1</xdr:colOff>
      <xdr:row>620</xdr:row>
      <xdr:rowOff>190498</xdr:rowOff>
    </xdr:to>
    <xdr:cxnSp macro="">
      <xdr:nvCxnSpPr>
        <xdr:cNvPr id="64" name="Rechte verbindingslijn 63">
          <a:extLst>
            <a:ext uri="{FF2B5EF4-FFF2-40B4-BE49-F238E27FC236}">
              <a16:creationId xmlns:a16="http://schemas.microsoft.com/office/drawing/2014/main" id="{6461DE03-5BC4-4AC1-ACCB-75A6EFAA6BF1}"/>
            </a:ext>
          </a:extLst>
        </xdr:cNvPr>
        <xdr:cNvCxnSpPr/>
      </xdr:nvCxnSpPr>
      <xdr:spPr>
        <a:xfrm>
          <a:off x="25336500" y="16192498"/>
          <a:ext cx="38457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11906</xdr:colOff>
      <xdr:row>612</xdr:row>
      <xdr:rowOff>190498</xdr:rowOff>
    </xdr:from>
    <xdr:to>
      <xdr:col>28</xdr:col>
      <xdr:colOff>11907</xdr:colOff>
      <xdr:row>612</xdr:row>
      <xdr:rowOff>190498</xdr:rowOff>
    </xdr:to>
    <xdr:cxnSp macro="">
      <xdr:nvCxnSpPr>
        <xdr:cNvPr id="65" name="Rechte verbindingslijn 64">
          <a:extLst>
            <a:ext uri="{FF2B5EF4-FFF2-40B4-BE49-F238E27FC236}">
              <a16:creationId xmlns:a16="http://schemas.microsoft.com/office/drawing/2014/main" id="{3FECFD01-55D3-481C-ADC2-1813DF3D05EC}"/>
            </a:ext>
          </a:extLst>
        </xdr:cNvPr>
        <xdr:cNvCxnSpPr/>
      </xdr:nvCxnSpPr>
      <xdr:spPr>
        <a:xfrm>
          <a:off x="25348406" y="15620998"/>
          <a:ext cx="38457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11907</xdr:colOff>
      <xdr:row>456</xdr:row>
      <xdr:rowOff>11904</xdr:rowOff>
    </xdr:from>
    <xdr:to>
      <xdr:col>28</xdr:col>
      <xdr:colOff>11908</xdr:colOff>
      <xdr:row>456</xdr:row>
      <xdr:rowOff>11904</xdr:rowOff>
    </xdr:to>
    <xdr:cxnSp macro="">
      <xdr:nvCxnSpPr>
        <xdr:cNvPr id="66" name="Rechte verbindingslijn 65">
          <a:extLst>
            <a:ext uri="{FF2B5EF4-FFF2-40B4-BE49-F238E27FC236}">
              <a16:creationId xmlns:a16="http://schemas.microsoft.com/office/drawing/2014/main" id="{FD032E16-F3A5-407F-9F9C-CFA4D31113EC}"/>
            </a:ext>
          </a:extLst>
        </xdr:cNvPr>
        <xdr:cNvCxnSpPr/>
      </xdr:nvCxnSpPr>
      <xdr:spPr>
        <a:xfrm>
          <a:off x="38957251" y="42207654"/>
          <a:ext cx="38457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11907</xdr:colOff>
      <xdr:row>459</xdr:row>
      <xdr:rowOff>190499</xdr:rowOff>
    </xdr:from>
    <xdr:to>
      <xdr:col>28</xdr:col>
      <xdr:colOff>11908</xdr:colOff>
      <xdr:row>459</xdr:row>
      <xdr:rowOff>190499</xdr:rowOff>
    </xdr:to>
    <xdr:cxnSp macro="">
      <xdr:nvCxnSpPr>
        <xdr:cNvPr id="67" name="Rechte verbindingslijn 66">
          <a:extLst>
            <a:ext uri="{FF2B5EF4-FFF2-40B4-BE49-F238E27FC236}">
              <a16:creationId xmlns:a16="http://schemas.microsoft.com/office/drawing/2014/main" id="{64B4EC50-00A6-4459-8AE7-64DE5914C9EA}"/>
            </a:ext>
          </a:extLst>
        </xdr:cNvPr>
        <xdr:cNvCxnSpPr/>
      </xdr:nvCxnSpPr>
      <xdr:spPr>
        <a:xfrm>
          <a:off x="38957251" y="42767249"/>
          <a:ext cx="38457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23812</xdr:colOff>
      <xdr:row>555</xdr:row>
      <xdr:rowOff>11905</xdr:rowOff>
    </xdr:from>
    <xdr:to>
      <xdr:col>28</xdr:col>
      <xdr:colOff>23813</xdr:colOff>
      <xdr:row>555</xdr:row>
      <xdr:rowOff>11905</xdr:rowOff>
    </xdr:to>
    <xdr:cxnSp macro="">
      <xdr:nvCxnSpPr>
        <xdr:cNvPr id="68" name="Rechte verbindingslijn 67">
          <a:extLst>
            <a:ext uri="{FF2B5EF4-FFF2-40B4-BE49-F238E27FC236}">
              <a16:creationId xmlns:a16="http://schemas.microsoft.com/office/drawing/2014/main" id="{EC178289-C119-40D3-9750-958796965AF5}"/>
            </a:ext>
          </a:extLst>
        </xdr:cNvPr>
        <xdr:cNvCxnSpPr/>
      </xdr:nvCxnSpPr>
      <xdr:spPr>
        <a:xfrm>
          <a:off x="25360312" y="17918905"/>
          <a:ext cx="384572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547687</xdr:colOff>
      <xdr:row>687</xdr:row>
      <xdr:rowOff>190499</xdr:rowOff>
    </xdr:from>
    <xdr:to>
      <xdr:col>24</xdr:col>
      <xdr:colOff>2</xdr:colOff>
      <xdr:row>687</xdr:row>
      <xdr:rowOff>190499</xdr:rowOff>
    </xdr:to>
    <xdr:cxnSp macro="">
      <xdr:nvCxnSpPr>
        <xdr:cNvPr id="77" name="Rechte verbindingslijn 76">
          <a:extLst>
            <a:ext uri="{FF2B5EF4-FFF2-40B4-BE49-F238E27FC236}">
              <a16:creationId xmlns:a16="http://schemas.microsoft.com/office/drawing/2014/main" id="{DFC44FC3-47B6-494F-8070-B1C89B397489}"/>
            </a:ext>
          </a:extLst>
        </xdr:cNvPr>
        <xdr:cNvCxnSpPr/>
      </xdr:nvCxnSpPr>
      <xdr:spPr>
        <a:xfrm>
          <a:off x="21240750" y="20002499"/>
          <a:ext cx="2274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559593</xdr:colOff>
      <xdr:row>691</xdr:row>
      <xdr:rowOff>190499</xdr:rowOff>
    </xdr:from>
    <xdr:to>
      <xdr:col>24</xdr:col>
      <xdr:colOff>11908</xdr:colOff>
      <xdr:row>691</xdr:row>
      <xdr:rowOff>190499</xdr:rowOff>
    </xdr:to>
    <xdr:cxnSp macro="">
      <xdr:nvCxnSpPr>
        <xdr:cNvPr id="78" name="Rechte verbindingslijn 77">
          <a:extLst>
            <a:ext uri="{FF2B5EF4-FFF2-40B4-BE49-F238E27FC236}">
              <a16:creationId xmlns:a16="http://schemas.microsoft.com/office/drawing/2014/main" id="{004A05F1-DC10-45C8-86DE-E3A5652411B0}"/>
            </a:ext>
          </a:extLst>
        </xdr:cNvPr>
        <xdr:cNvCxnSpPr/>
      </xdr:nvCxnSpPr>
      <xdr:spPr>
        <a:xfrm>
          <a:off x="21252656" y="20573999"/>
          <a:ext cx="2274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559593</xdr:colOff>
      <xdr:row>722</xdr:row>
      <xdr:rowOff>178593</xdr:rowOff>
    </xdr:from>
    <xdr:to>
      <xdr:col>24</xdr:col>
      <xdr:colOff>11908</xdr:colOff>
      <xdr:row>722</xdr:row>
      <xdr:rowOff>178593</xdr:rowOff>
    </xdr:to>
    <xdr:cxnSp macro="">
      <xdr:nvCxnSpPr>
        <xdr:cNvPr id="79" name="Rechte verbindingslijn 78">
          <a:extLst>
            <a:ext uri="{FF2B5EF4-FFF2-40B4-BE49-F238E27FC236}">
              <a16:creationId xmlns:a16="http://schemas.microsoft.com/office/drawing/2014/main" id="{853EDB15-19AA-4534-A210-AB045A2367EE}"/>
            </a:ext>
          </a:extLst>
        </xdr:cNvPr>
        <xdr:cNvCxnSpPr/>
      </xdr:nvCxnSpPr>
      <xdr:spPr>
        <a:xfrm>
          <a:off x="21252656" y="21133593"/>
          <a:ext cx="2274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547687</xdr:colOff>
      <xdr:row>726</xdr:row>
      <xdr:rowOff>178593</xdr:rowOff>
    </xdr:from>
    <xdr:to>
      <xdr:col>24</xdr:col>
      <xdr:colOff>2</xdr:colOff>
      <xdr:row>726</xdr:row>
      <xdr:rowOff>178593</xdr:rowOff>
    </xdr:to>
    <xdr:cxnSp macro="">
      <xdr:nvCxnSpPr>
        <xdr:cNvPr id="80" name="Rechte verbindingslijn 79">
          <a:extLst>
            <a:ext uri="{FF2B5EF4-FFF2-40B4-BE49-F238E27FC236}">
              <a16:creationId xmlns:a16="http://schemas.microsoft.com/office/drawing/2014/main" id="{8FF1AAB6-CEEC-4397-A945-A60633FF0340}"/>
            </a:ext>
          </a:extLst>
        </xdr:cNvPr>
        <xdr:cNvCxnSpPr/>
      </xdr:nvCxnSpPr>
      <xdr:spPr>
        <a:xfrm>
          <a:off x="33504187" y="100857843"/>
          <a:ext cx="2274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571500</xdr:colOff>
      <xdr:row>752</xdr:row>
      <xdr:rowOff>166687</xdr:rowOff>
    </xdr:from>
    <xdr:to>
      <xdr:col>24</xdr:col>
      <xdr:colOff>23815</xdr:colOff>
      <xdr:row>752</xdr:row>
      <xdr:rowOff>166687</xdr:rowOff>
    </xdr:to>
    <xdr:cxnSp macro="">
      <xdr:nvCxnSpPr>
        <xdr:cNvPr id="81" name="Rechte verbindingslijn 80">
          <a:extLst>
            <a:ext uri="{FF2B5EF4-FFF2-40B4-BE49-F238E27FC236}">
              <a16:creationId xmlns:a16="http://schemas.microsoft.com/office/drawing/2014/main" id="{F6686B25-5EF1-4727-B276-A870D032CBBC}"/>
            </a:ext>
          </a:extLst>
        </xdr:cNvPr>
        <xdr:cNvCxnSpPr/>
      </xdr:nvCxnSpPr>
      <xdr:spPr>
        <a:xfrm>
          <a:off x="21264563" y="22264687"/>
          <a:ext cx="2274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2821781</xdr:colOff>
      <xdr:row>421</xdr:row>
      <xdr:rowOff>190498</xdr:rowOff>
    </xdr:from>
    <xdr:to>
      <xdr:col>24</xdr:col>
      <xdr:colOff>11908</xdr:colOff>
      <xdr:row>421</xdr:row>
      <xdr:rowOff>190498</xdr:rowOff>
    </xdr:to>
    <xdr:cxnSp macro="">
      <xdr:nvCxnSpPr>
        <xdr:cNvPr id="82" name="Rechte verbindingslijn 81">
          <a:extLst>
            <a:ext uri="{FF2B5EF4-FFF2-40B4-BE49-F238E27FC236}">
              <a16:creationId xmlns:a16="http://schemas.microsoft.com/office/drawing/2014/main" id="{0F521A78-DD74-4483-9675-44EBE7039C8C}"/>
            </a:ext>
          </a:extLst>
        </xdr:cNvPr>
        <xdr:cNvCxnSpPr/>
      </xdr:nvCxnSpPr>
      <xdr:spPr>
        <a:xfrm>
          <a:off x="18907125" y="10858498"/>
          <a:ext cx="461962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2821780</xdr:colOff>
      <xdr:row>235</xdr:row>
      <xdr:rowOff>11908</xdr:rowOff>
    </xdr:from>
    <xdr:to>
      <xdr:col>24</xdr:col>
      <xdr:colOff>11905</xdr:colOff>
      <xdr:row>286</xdr:row>
      <xdr:rowOff>23812</xdr:rowOff>
    </xdr:to>
    <xdr:cxnSp macro="">
      <xdr:nvCxnSpPr>
        <xdr:cNvPr id="69" name="Verbindingslijn: gebogen 68">
          <a:extLst>
            <a:ext uri="{FF2B5EF4-FFF2-40B4-BE49-F238E27FC236}">
              <a16:creationId xmlns:a16="http://schemas.microsoft.com/office/drawing/2014/main" id="{479CD78C-34F6-4CC0-A153-995BD00679F0}"/>
            </a:ext>
          </a:extLst>
        </xdr:cNvPr>
        <xdr:cNvCxnSpPr/>
      </xdr:nvCxnSpPr>
      <xdr:spPr>
        <a:xfrm rot="16200000" flipH="1">
          <a:off x="32438579" y="25497235"/>
          <a:ext cx="4774404" cy="4619625"/>
        </a:xfrm>
        <a:prstGeom prst="bentConnector3">
          <a:avLst>
            <a:gd name="adj1" fmla="val 99877"/>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245</xdr:row>
      <xdr:rowOff>0</xdr:rowOff>
    </xdr:from>
    <xdr:to>
      <xdr:col>24</xdr:col>
      <xdr:colOff>23811</xdr:colOff>
      <xdr:row>245</xdr:row>
      <xdr:rowOff>0</xdr:rowOff>
    </xdr:to>
    <xdr:cxnSp macro="">
      <xdr:nvCxnSpPr>
        <xdr:cNvPr id="70" name="Rechte verbindingslijn 69">
          <a:extLst>
            <a:ext uri="{FF2B5EF4-FFF2-40B4-BE49-F238E27FC236}">
              <a16:creationId xmlns:a16="http://schemas.microsoft.com/office/drawing/2014/main" id="{38A8FF8F-07D3-41DF-8A37-5491950E7FA4}"/>
            </a:ext>
          </a:extLst>
        </xdr:cNvPr>
        <xdr:cNvCxnSpPr/>
      </xdr:nvCxnSpPr>
      <xdr:spPr>
        <a:xfrm>
          <a:off x="32527875" y="26169938"/>
          <a:ext cx="461962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xdr:colOff>
      <xdr:row>253</xdr:row>
      <xdr:rowOff>0</xdr:rowOff>
    </xdr:from>
    <xdr:to>
      <xdr:col>24</xdr:col>
      <xdr:colOff>23811</xdr:colOff>
      <xdr:row>253</xdr:row>
      <xdr:rowOff>0</xdr:rowOff>
    </xdr:to>
    <xdr:cxnSp macro="">
      <xdr:nvCxnSpPr>
        <xdr:cNvPr id="71" name="Rechte verbindingslijn 70">
          <a:extLst>
            <a:ext uri="{FF2B5EF4-FFF2-40B4-BE49-F238E27FC236}">
              <a16:creationId xmlns:a16="http://schemas.microsoft.com/office/drawing/2014/main" id="{DB767DAF-78F3-4592-A85B-AEBFFBDFDFE0}"/>
            </a:ext>
          </a:extLst>
        </xdr:cNvPr>
        <xdr:cNvCxnSpPr/>
      </xdr:nvCxnSpPr>
      <xdr:spPr>
        <a:xfrm>
          <a:off x="32539781" y="26741438"/>
          <a:ext cx="460771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2821781</xdr:colOff>
      <xdr:row>256</xdr:row>
      <xdr:rowOff>11907</xdr:rowOff>
    </xdr:from>
    <xdr:to>
      <xdr:col>24</xdr:col>
      <xdr:colOff>35717</xdr:colOff>
      <xdr:row>256</xdr:row>
      <xdr:rowOff>11907</xdr:rowOff>
    </xdr:to>
    <xdr:cxnSp macro="">
      <xdr:nvCxnSpPr>
        <xdr:cNvPr id="75" name="Rechte verbindingslijn 74">
          <a:extLst>
            <a:ext uri="{FF2B5EF4-FFF2-40B4-BE49-F238E27FC236}">
              <a16:creationId xmlns:a16="http://schemas.microsoft.com/office/drawing/2014/main" id="{D6B3A82B-9282-4890-BEDF-10C68CDF03E2}"/>
            </a:ext>
          </a:extLst>
        </xdr:cNvPr>
        <xdr:cNvCxnSpPr/>
      </xdr:nvCxnSpPr>
      <xdr:spPr>
        <a:xfrm>
          <a:off x="32515969" y="27324845"/>
          <a:ext cx="464343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523876</xdr:colOff>
      <xdr:row>310</xdr:row>
      <xdr:rowOff>178593</xdr:rowOff>
    </xdr:from>
    <xdr:to>
      <xdr:col>24</xdr:col>
      <xdr:colOff>11906</xdr:colOff>
      <xdr:row>310</xdr:row>
      <xdr:rowOff>178593</xdr:rowOff>
    </xdr:to>
    <xdr:cxnSp macro="">
      <xdr:nvCxnSpPr>
        <xdr:cNvPr id="76" name="Rechte verbindingslijn 75">
          <a:extLst>
            <a:ext uri="{FF2B5EF4-FFF2-40B4-BE49-F238E27FC236}">
              <a16:creationId xmlns:a16="http://schemas.microsoft.com/office/drawing/2014/main" id="{F55B11D9-AEE5-4BCF-9556-23C50571CFCF}"/>
            </a:ext>
          </a:extLst>
        </xdr:cNvPr>
        <xdr:cNvCxnSpPr/>
      </xdr:nvCxnSpPr>
      <xdr:spPr>
        <a:xfrm>
          <a:off x="21216939" y="10132218"/>
          <a:ext cx="230981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2821781</xdr:colOff>
      <xdr:row>290</xdr:row>
      <xdr:rowOff>0</xdr:rowOff>
    </xdr:from>
    <xdr:to>
      <xdr:col>23</xdr:col>
      <xdr:colOff>571499</xdr:colOff>
      <xdr:row>316</xdr:row>
      <xdr:rowOff>178593</xdr:rowOff>
    </xdr:to>
    <xdr:cxnSp macro="">
      <xdr:nvCxnSpPr>
        <xdr:cNvPr id="83" name="Verbindingslijn: gebogen 82">
          <a:extLst>
            <a:ext uri="{FF2B5EF4-FFF2-40B4-BE49-F238E27FC236}">
              <a16:creationId xmlns:a16="http://schemas.microsoft.com/office/drawing/2014/main" id="{1E8A1714-97BB-4C9C-A188-9C934C157249}"/>
            </a:ext>
          </a:extLst>
        </xdr:cNvPr>
        <xdr:cNvCxnSpPr/>
      </xdr:nvCxnSpPr>
      <xdr:spPr>
        <a:xfrm>
          <a:off x="31170562" y="42552938"/>
          <a:ext cx="4572000" cy="513159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xdr:colOff>
      <xdr:row>817</xdr:row>
      <xdr:rowOff>11907</xdr:rowOff>
    </xdr:from>
    <xdr:to>
      <xdr:col>32</xdr:col>
      <xdr:colOff>11906</xdr:colOff>
      <xdr:row>885</xdr:row>
      <xdr:rowOff>0</xdr:rowOff>
    </xdr:to>
    <xdr:cxnSp macro="">
      <xdr:nvCxnSpPr>
        <xdr:cNvPr id="84" name="Verbindingslijn: gebogen 83">
          <a:extLst>
            <a:ext uri="{FF2B5EF4-FFF2-40B4-BE49-F238E27FC236}">
              <a16:creationId xmlns:a16="http://schemas.microsoft.com/office/drawing/2014/main" id="{5A46F256-C6B7-4E25-94D2-BFE83D19F645}"/>
            </a:ext>
          </a:extLst>
        </xdr:cNvPr>
        <xdr:cNvCxnSpPr/>
      </xdr:nvCxnSpPr>
      <xdr:spPr>
        <a:xfrm>
          <a:off x="32063531" y="28491657"/>
          <a:ext cx="4369594" cy="113109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952499</xdr:colOff>
      <xdr:row>881</xdr:row>
      <xdr:rowOff>190499</xdr:rowOff>
    </xdr:from>
    <xdr:to>
      <xdr:col>31</xdr:col>
      <xdr:colOff>571501</xdr:colOff>
      <xdr:row>881</xdr:row>
      <xdr:rowOff>190499</xdr:rowOff>
    </xdr:to>
    <xdr:cxnSp macro="">
      <xdr:nvCxnSpPr>
        <xdr:cNvPr id="85" name="Rechte verbindingslijn 84">
          <a:extLst>
            <a:ext uri="{FF2B5EF4-FFF2-40B4-BE49-F238E27FC236}">
              <a16:creationId xmlns:a16="http://schemas.microsoft.com/office/drawing/2014/main" id="{D6F42DC5-351C-4923-A870-3987530F8F2D}"/>
            </a:ext>
          </a:extLst>
        </xdr:cNvPr>
        <xdr:cNvCxnSpPr/>
      </xdr:nvCxnSpPr>
      <xdr:spPr>
        <a:xfrm>
          <a:off x="34266187" y="29051249"/>
          <a:ext cx="211931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0</xdr:colOff>
      <xdr:row>893</xdr:row>
      <xdr:rowOff>0</xdr:rowOff>
    </xdr:from>
    <xdr:to>
      <xdr:col>32</xdr:col>
      <xdr:colOff>23812</xdr:colOff>
      <xdr:row>907</xdr:row>
      <xdr:rowOff>0</xdr:rowOff>
    </xdr:to>
    <xdr:cxnSp macro="">
      <xdr:nvCxnSpPr>
        <xdr:cNvPr id="86" name="Verbindingslijn: gebogen 85">
          <a:extLst>
            <a:ext uri="{FF2B5EF4-FFF2-40B4-BE49-F238E27FC236}">
              <a16:creationId xmlns:a16="http://schemas.microsoft.com/office/drawing/2014/main" id="{8B8BD1B5-EF2F-4322-9DB5-AC37F828D714}"/>
            </a:ext>
          </a:extLst>
        </xdr:cNvPr>
        <xdr:cNvCxnSpPr/>
      </xdr:nvCxnSpPr>
      <xdr:spPr>
        <a:xfrm>
          <a:off x="32051625" y="30575250"/>
          <a:ext cx="4393406" cy="19050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952499</xdr:colOff>
      <xdr:row>900</xdr:row>
      <xdr:rowOff>178593</xdr:rowOff>
    </xdr:from>
    <xdr:to>
      <xdr:col>32</xdr:col>
      <xdr:colOff>0</xdr:colOff>
      <xdr:row>900</xdr:row>
      <xdr:rowOff>178593</xdr:rowOff>
    </xdr:to>
    <xdr:cxnSp macro="">
      <xdr:nvCxnSpPr>
        <xdr:cNvPr id="87" name="Rechte verbindingslijn 86">
          <a:extLst>
            <a:ext uri="{FF2B5EF4-FFF2-40B4-BE49-F238E27FC236}">
              <a16:creationId xmlns:a16="http://schemas.microsoft.com/office/drawing/2014/main" id="{F07E9C52-5157-49B1-A819-4E098DF3CE25}"/>
            </a:ext>
          </a:extLst>
        </xdr:cNvPr>
        <xdr:cNvCxnSpPr/>
      </xdr:nvCxnSpPr>
      <xdr:spPr>
        <a:xfrm>
          <a:off x="34266187" y="31896843"/>
          <a:ext cx="2155032"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2857500</xdr:colOff>
      <xdr:row>947</xdr:row>
      <xdr:rowOff>11905</xdr:rowOff>
    </xdr:from>
    <xdr:to>
      <xdr:col>32</xdr:col>
      <xdr:colOff>0</xdr:colOff>
      <xdr:row>947</xdr:row>
      <xdr:rowOff>11905</xdr:rowOff>
    </xdr:to>
    <xdr:cxnSp macro="">
      <xdr:nvCxnSpPr>
        <xdr:cNvPr id="88" name="Rechte verbindingslijn 87">
          <a:extLst>
            <a:ext uri="{FF2B5EF4-FFF2-40B4-BE49-F238E27FC236}">
              <a16:creationId xmlns:a16="http://schemas.microsoft.com/office/drawing/2014/main" id="{AC57344A-8E19-4988-8514-391C08DCD90D}"/>
            </a:ext>
          </a:extLst>
        </xdr:cNvPr>
        <xdr:cNvCxnSpPr/>
      </xdr:nvCxnSpPr>
      <xdr:spPr>
        <a:xfrm>
          <a:off x="32039719" y="35373468"/>
          <a:ext cx="438150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2857500</xdr:colOff>
      <xdr:row>953</xdr:row>
      <xdr:rowOff>190498</xdr:rowOff>
    </xdr:from>
    <xdr:to>
      <xdr:col>32</xdr:col>
      <xdr:colOff>11906</xdr:colOff>
      <xdr:row>953</xdr:row>
      <xdr:rowOff>190498</xdr:rowOff>
    </xdr:to>
    <xdr:cxnSp macro="">
      <xdr:nvCxnSpPr>
        <xdr:cNvPr id="89" name="Rechte verbindingslijn 88">
          <a:extLst>
            <a:ext uri="{FF2B5EF4-FFF2-40B4-BE49-F238E27FC236}">
              <a16:creationId xmlns:a16="http://schemas.microsoft.com/office/drawing/2014/main" id="{9139582F-1989-41CC-BB25-FA00949D0036}"/>
            </a:ext>
          </a:extLst>
        </xdr:cNvPr>
        <xdr:cNvCxnSpPr/>
      </xdr:nvCxnSpPr>
      <xdr:spPr>
        <a:xfrm>
          <a:off x="32039719" y="35933061"/>
          <a:ext cx="439340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2821780</xdr:colOff>
      <xdr:row>968</xdr:row>
      <xdr:rowOff>190498</xdr:rowOff>
    </xdr:from>
    <xdr:to>
      <xdr:col>31</xdr:col>
      <xdr:colOff>595312</xdr:colOff>
      <xdr:row>968</xdr:row>
      <xdr:rowOff>190498</xdr:rowOff>
    </xdr:to>
    <xdr:cxnSp macro="">
      <xdr:nvCxnSpPr>
        <xdr:cNvPr id="90" name="Rechte verbindingslijn 89">
          <a:extLst>
            <a:ext uri="{FF2B5EF4-FFF2-40B4-BE49-F238E27FC236}">
              <a16:creationId xmlns:a16="http://schemas.microsoft.com/office/drawing/2014/main" id="{30749D48-A372-4EE2-9BE3-6213BBE9FB0D}"/>
            </a:ext>
          </a:extLst>
        </xdr:cNvPr>
        <xdr:cNvCxnSpPr/>
      </xdr:nvCxnSpPr>
      <xdr:spPr>
        <a:xfrm>
          <a:off x="32003999" y="37076061"/>
          <a:ext cx="4405313"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2857500</xdr:colOff>
      <xdr:row>1073</xdr:row>
      <xdr:rowOff>-1</xdr:rowOff>
    </xdr:from>
    <xdr:to>
      <xdr:col>32</xdr:col>
      <xdr:colOff>11907</xdr:colOff>
      <xdr:row>1073</xdr:row>
      <xdr:rowOff>-1</xdr:rowOff>
    </xdr:to>
    <xdr:cxnSp macro="">
      <xdr:nvCxnSpPr>
        <xdr:cNvPr id="91" name="Rechte verbindingslijn 90">
          <a:extLst>
            <a:ext uri="{FF2B5EF4-FFF2-40B4-BE49-F238E27FC236}">
              <a16:creationId xmlns:a16="http://schemas.microsoft.com/office/drawing/2014/main" id="{9CA94F49-C480-4374-8449-1818F14EE257}"/>
            </a:ext>
          </a:extLst>
        </xdr:cNvPr>
        <xdr:cNvCxnSpPr/>
      </xdr:nvCxnSpPr>
      <xdr:spPr>
        <a:xfrm>
          <a:off x="32039719" y="53697187"/>
          <a:ext cx="439340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xdr:colOff>
      <xdr:row>1076</xdr:row>
      <xdr:rowOff>-1</xdr:rowOff>
    </xdr:from>
    <xdr:to>
      <xdr:col>32</xdr:col>
      <xdr:colOff>23814</xdr:colOff>
      <xdr:row>1076</xdr:row>
      <xdr:rowOff>-1</xdr:rowOff>
    </xdr:to>
    <xdr:cxnSp macro="">
      <xdr:nvCxnSpPr>
        <xdr:cNvPr id="92" name="Rechte verbindingslijn 91">
          <a:extLst>
            <a:ext uri="{FF2B5EF4-FFF2-40B4-BE49-F238E27FC236}">
              <a16:creationId xmlns:a16="http://schemas.microsoft.com/office/drawing/2014/main" id="{DF8ED833-BB7D-4644-B9EE-BE4FE67C689D}"/>
            </a:ext>
          </a:extLst>
        </xdr:cNvPr>
        <xdr:cNvCxnSpPr/>
      </xdr:nvCxnSpPr>
      <xdr:spPr>
        <a:xfrm>
          <a:off x="32051626" y="54268687"/>
          <a:ext cx="439340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0</xdr:colOff>
      <xdr:row>259</xdr:row>
      <xdr:rowOff>11906</xdr:rowOff>
    </xdr:from>
    <xdr:to>
      <xdr:col>24</xdr:col>
      <xdr:colOff>23811</xdr:colOff>
      <xdr:row>259</xdr:row>
      <xdr:rowOff>11906</xdr:rowOff>
    </xdr:to>
    <xdr:cxnSp macro="">
      <xdr:nvCxnSpPr>
        <xdr:cNvPr id="93" name="Rechte verbindingslijn 92">
          <a:extLst>
            <a:ext uri="{FF2B5EF4-FFF2-40B4-BE49-F238E27FC236}">
              <a16:creationId xmlns:a16="http://schemas.microsoft.com/office/drawing/2014/main" id="{CD745345-16BC-44A1-BADB-E31350E4AF97}"/>
            </a:ext>
          </a:extLst>
        </xdr:cNvPr>
        <xdr:cNvCxnSpPr/>
      </xdr:nvCxnSpPr>
      <xdr:spPr>
        <a:xfrm>
          <a:off x="32527875" y="27896344"/>
          <a:ext cx="461962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500062</xdr:colOff>
      <xdr:row>307</xdr:row>
      <xdr:rowOff>178594</xdr:rowOff>
    </xdr:from>
    <xdr:to>
      <xdr:col>23</xdr:col>
      <xdr:colOff>595311</xdr:colOff>
      <xdr:row>307</xdr:row>
      <xdr:rowOff>178594</xdr:rowOff>
    </xdr:to>
    <xdr:cxnSp macro="">
      <xdr:nvCxnSpPr>
        <xdr:cNvPr id="94" name="Rechte verbindingslijn 93">
          <a:extLst>
            <a:ext uri="{FF2B5EF4-FFF2-40B4-BE49-F238E27FC236}">
              <a16:creationId xmlns:a16="http://schemas.microsoft.com/office/drawing/2014/main" id="{65FE05D0-B793-4296-BE89-0664D7BE1A5C}"/>
            </a:ext>
          </a:extLst>
        </xdr:cNvPr>
        <xdr:cNvCxnSpPr/>
      </xdr:nvCxnSpPr>
      <xdr:spPr>
        <a:xfrm>
          <a:off x="33456562" y="45017532"/>
          <a:ext cx="230981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750094</xdr:colOff>
      <xdr:row>812</xdr:row>
      <xdr:rowOff>190499</xdr:rowOff>
    </xdr:from>
    <xdr:to>
      <xdr:col>28</xdr:col>
      <xdr:colOff>1</xdr:colOff>
      <xdr:row>812</xdr:row>
      <xdr:rowOff>190499</xdr:rowOff>
    </xdr:to>
    <xdr:cxnSp macro="">
      <xdr:nvCxnSpPr>
        <xdr:cNvPr id="95" name="Rechte verbindingslijn 94">
          <a:extLst>
            <a:ext uri="{FF2B5EF4-FFF2-40B4-BE49-F238E27FC236}">
              <a16:creationId xmlns:a16="http://schemas.microsoft.com/office/drawing/2014/main" id="{27888D7D-8DB1-4DA2-B82C-1CCCC565BC81}"/>
            </a:ext>
          </a:extLst>
        </xdr:cNvPr>
        <xdr:cNvCxnSpPr/>
      </xdr:nvCxnSpPr>
      <xdr:spPr>
        <a:xfrm>
          <a:off x="26086594" y="28289249"/>
          <a:ext cx="30956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xdr:colOff>
      <xdr:row>31</xdr:row>
      <xdr:rowOff>202403</xdr:rowOff>
    </xdr:from>
    <xdr:to>
      <xdr:col>12</xdr:col>
      <xdr:colOff>11906</xdr:colOff>
      <xdr:row>1758</xdr:row>
      <xdr:rowOff>2</xdr:rowOff>
    </xdr:to>
    <xdr:cxnSp macro="">
      <xdr:nvCxnSpPr>
        <xdr:cNvPr id="96" name="Verbindingslijn: gebogen 95">
          <a:extLst>
            <a:ext uri="{FF2B5EF4-FFF2-40B4-BE49-F238E27FC236}">
              <a16:creationId xmlns:a16="http://schemas.microsoft.com/office/drawing/2014/main" id="{E338BEB6-7859-49AF-9804-AFAB75382C24}"/>
            </a:ext>
          </a:extLst>
        </xdr:cNvPr>
        <xdr:cNvCxnSpPr/>
      </xdr:nvCxnSpPr>
      <xdr:spPr>
        <a:xfrm rot="16200000" flipH="1">
          <a:off x="-29229846" y="39981188"/>
          <a:ext cx="75247505" cy="3929061"/>
        </a:xfrm>
        <a:prstGeom prst="bentConnector3">
          <a:avLst>
            <a:gd name="adj1" fmla="val 10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11906</xdr:colOff>
      <xdr:row>39</xdr:row>
      <xdr:rowOff>11900</xdr:rowOff>
    </xdr:from>
    <xdr:to>
      <xdr:col>15</xdr:col>
      <xdr:colOff>607217</xdr:colOff>
      <xdr:row>1266</xdr:row>
      <xdr:rowOff>11906</xdr:rowOff>
    </xdr:to>
    <xdr:cxnSp macro="">
      <xdr:nvCxnSpPr>
        <xdr:cNvPr id="97" name="Verbindingslijn: gebogen 96">
          <a:extLst>
            <a:ext uri="{FF2B5EF4-FFF2-40B4-BE49-F238E27FC236}">
              <a16:creationId xmlns:a16="http://schemas.microsoft.com/office/drawing/2014/main" id="{5CA61525-0AC1-4B26-89D3-C7082649595A}"/>
            </a:ext>
          </a:extLst>
        </xdr:cNvPr>
        <xdr:cNvCxnSpPr/>
      </xdr:nvCxnSpPr>
      <xdr:spPr>
        <a:xfrm rot="16200000" flipH="1">
          <a:off x="-16263941" y="36433122"/>
          <a:ext cx="64936694" cy="4595811"/>
        </a:xfrm>
        <a:prstGeom prst="bentConnector3">
          <a:avLst>
            <a:gd name="adj1" fmla="val 9998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3536156</xdr:colOff>
      <xdr:row>194</xdr:row>
      <xdr:rowOff>0</xdr:rowOff>
    </xdr:from>
    <xdr:to>
      <xdr:col>16</xdr:col>
      <xdr:colOff>35719</xdr:colOff>
      <xdr:row>194</xdr:row>
      <xdr:rowOff>0</xdr:rowOff>
    </xdr:to>
    <xdr:cxnSp macro="">
      <xdr:nvCxnSpPr>
        <xdr:cNvPr id="98" name="Rechte verbindingslijn 97">
          <a:extLst>
            <a:ext uri="{FF2B5EF4-FFF2-40B4-BE49-F238E27FC236}">
              <a16:creationId xmlns:a16="http://schemas.microsoft.com/office/drawing/2014/main" id="{D9E17B50-ACB8-46AB-96AE-DE74353CDFD2}"/>
            </a:ext>
          </a:extLst>
        </xdr:cNvPr>
        <xdr:cNvCxnSpPr/>
      </xdr:nvCxnSpPr>
      <xdr:spPr>
        <a:xfrm>
          <a:off x="13882687" y="9489281"/>
          <a:ext cx="465534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11905</xdr:colOff>
      <xdr:row>198</xdr:row>
      <xdr:rowOff>0</xdr:rowOff>
    </xdr:from>
    <xdr:to>
      <xdr:col>15</xdr:col>
      <xdr:colOff>595312</xdr:colOff>
      <xdr:row>198</xdr:row>
      <xdr:rowOff>0</xdr:rowOff>
    </xdr:to>
    <xdr:cxnSp macro="">
      <xdr:nvCxnSpPr>
        <xdr:cNvPr id="99" name="Rechte verbindingslijn 98">
          <a:extLst>
            <a:ext uri="{FF2B5EF4-FFF2-40B4-BE49-F238E27FC236}">
              <a16:creationId xmlns:a16="http://schemas.microsoft.com/office/drawing/2014/main" id="{A7555C53-FC2D-4DF8-ADD4-561CE64DC9A9}"/>
            </a:ext>
          </a:extLst>
        </xdr:cNvPr>
        <xdr:cNvCxnSpPr/>
      </xdr:nvCxnSpPr>
      <xdr:spPr>
        <a:xfrm>
          <a:off x="13906499" y="12001500"/>
          <a:ext cx="4583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11904</xdr:colOff>
      <xdr:row>1270</xdr:row>
      <xdr:rowOff>0</xdr:rowOff>
    </xdr:from>
    <xdr:to>
      <xdr:col>16</xdr:col>
      <xdr:colOff>35720</xdr:colOff>
      <xdr:row>1721</xdr:row>
      <xdr:rowOff>2</xdr:rowOff>
    </xdr:to>
    <xdr:cxnSp macro="">
      <xdr:nvCxnSpPr>
        <xdr:cNvPr id="100" name="Verbindingslijn: gebogen 99">
          <a:extLst>
            <a:ext uri="{FF2B5EF4-FFF2-40B4-BE49-F238E27FC236}">
              <a16:creationId xmlns:a16="http://schemas.microsoft.com/office/drawing/2014/main" id="{9C071446-6B08-4977-9DBC-8B80C10C4656}"/>
            </a:ext>
          </a:extLst>
        </xdr:cNvPr>
        <xdr:cNvCxnSpPr/>
      </xdr:nvCxnSpPr>
      <xdr:spPr>
        <a:xfrm rot="16200000" flipH="1">
          <a:off x="506015" y="170586796"/>
          <a:ext cx="31432502" cy="4631535"/>
        </a:xfrm>
        <a:prstGeom prst="bentConnector3">
          <a:avLst>
            <a:gd name="adj1" fmla="val 10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11906</xdr:colOff>
      <xdr:row>51</xdr:row>
      <xdr:rowOff>0</xdr:rowOff>
    </xdr:from>
    <xdr:to>
      <xdr:col>16</xdr:col>
      <xdr:colOff>23813</xdr:colOff>
      <xdr:row>51</xdr:row>
      <xdr:rowOff>0</xdr:rowOff>
    </xdr:to>
    <xdr:cxnSp macro="">
      <xdr:nvCxnSpPr>
        <xdr:cNvPr id="101" name="Rechte verbindingslijn 100">
          <a:extLst>
            <a:ext uri="{FF2B5EF4-FFF2-40B4-BE49-F238E27FC236}">
              <a16:creationId xmlns:a16="http://schemas.microsoft.com/office/drawing/2014/main" id="{47C86052-9CDA-488C-B3A1-831249178897}"/>
            </a:ext>
          </a:extLst>
        </xdr:cNvPr>
        <xdr:cNvCxnSpPr/>
      </xdr:nvCxnSpPr>
      <xdr:spPr>
        <a:xfrm>
          <a:off x="13906500" y="9906000"/>
          <a:ext cx="461962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2762249</xdr:colOff>
      <xdr:row>38</xdr:row>
      <xdr:rowOff>190500</xdr:rowOff>
    </xdr:from>
    <xdr:to>
      <xdr:col>11</xdr:col>
      <xdr:colOff>583405</xdr:colOff>
      <xdr:row>38</xdr:row>
      <xdr:rowOff>190500</xdr:rowOff>
    </xdr:to>
    <xdr:cxnSp macro="">
      <xdr:nvCxnSpPr>
        <xdr:cNvPr id="106" name="Rechte verbindingslijn 105">
          <a:extLst>
            <a:ext uri="{FF2B5EF4-FFF2-40B4-BE49-F238E27FC236}">
              <a16:creationId xmlns:a16="http://schemas.microsoft.com/office/drawing/2014/main" id="{0271F47A-38B7-4E5A-8F6A-D0E401355466}"/>
            </a:ext>
          </a:extLst>
        </xdr:cNvPr>
        <xdr:cNvCxnSpPr/>
      </xdr:nvCxnSpPr>
      <xdr:spPr>
        <a:xfrm>
          <a:off x="6405562" y="6846094"/>
          <a:ext cx="391715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2774155</xdr:colOff>
      <xdr:row>1754</xdr:row>
      <xdr:rowOff>0</xdr:rowOff>
    </xdr:from>
    <xdr:to>
      <xdr:col>12</xdr:col>
      <xdr:colOff>23813</xdr:colOff>
      <xdr:row>1754</xdr:row>
      <xdr:rowOff>0</xdr:rowOff>
    </xdr:to>
    <xdr:cxnSp macro="">
      <xdr:nvCxnSpPr>
        <xdr:cNvPr id="103" name="Rechte verbindingslijn 102">
          <a:extLst>
            <a:ext uri="{FF2B5EF4-FFF2-40B4-BE49-F238E27FC236}">
              <a16:creationId xmlns:a16="http://schemas.microsoft.com/office/drawing/2014/main" id="{774D53C4-B122-4B59-9DA4-E9000A2F4E76}"/>
            </a:ext>
          </a:extLst>
        </xdr:cNvPr>
        <xdr:cNvCxnSpPr/>
      </xdr:nvCxnSpPr>
      <xdr:spPr>
        <a:xfrm>
          <a:off x="6417468" y="78235969"/>
          <a:ext cx="395287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3536156</xdr:colOff>
      <xdr:row>201</xdr:row>
      <xdr:rowOff>0</xdr:rowOff>
    </xdr:from>
    <xdr:to>
      <xdr:col>15</xdr:col>
      <xdr:colOff>571500</xdr:colOff>
      <xdr:row>201</xdr:row>
      <xdr:rowOff>0</xdr:rowOff>
    </xdr:to>
    <xdr:cxnSp macro="">
      <xdr:nvCxnSpPr>
        <xdr:cNvPr id="104" name="Rechte verbindingslijn 103">
          <a:extLst>
            <a:ext uri="{FF2B5EF4-FFF2-40B4-BE49-F238E27FC236}">
              <a16:creationId xmlns:a16="http://schemas.microsoft.com/office/drawing/2014/main" id="{DE13B65A-5463-48FF-AFD0-9CEF0F5E4DDC}"/>
            </a:ext>
          </a:extLst>
        </xdr:cNvPr>
        <xdr:cNvCxnSpPr/>
      </xdr:nvCxnSpPr>
      <xdr:spPr>
        <a:xfrm>
          <a:off x="13882687" y="11037094"/>
          <a:ext cx="4583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11905</xdr:colOff>
      <xdr:row>1261</xdr:row>
      <xdr:rowOff>178594</xdr:rowOff>
    </xdr:from>
    <xdr:to>
      <xdr:col>16</xdr:col>
      <xdr:colOff>-1</xdr:colOff>
      <xdr:row>1261</xdr:row>
      <xdr:rowOff>178594</xdr:rowOff>
    </xdr:to>
    <xdr:cxnSp macro="">
      <xdr:nvCxnSpPr>
        <xdr:cNvPr id="110" name="Rechte verbindingslijn 109">
          <a:extLst>
            <a:ext uri="{FF2B5EF4-FFF2-40B4-BE49-F238E27FC236}">
              <a16:creationId xmlns:a16="http://schemas.microsoft.com/office/drawing/2014/main" id="{BE333CA6-F8D7-4A4C-8C82-7A6EFA105E6C}"/>
            </a:ext>
          </a:extLst>
        </xdr:cNvPr>
        <xdr:cNvCxnSpPr/>
      </xdr:nvCxnSpPr>
      <xdr:spPr>
        <a:xfrm>
          <a:off x="13906499" y="70413563"/>
          <a:ext cx="459581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226219</xdr:colOff>
      <xdr:row>1764</xdr:row>
      <xdr:rowOff>180975</xdr:rowOff>
    </xdr:from>
    <xdr:to>
      <xdr:col>16</xdr:col>
      <xdr:colOff>0</xdr:colOff>
      <xdr:row>1764</xdr:row>
      <xdr:rowOff>180975</xdr:rowOff>
    </xdr:to>
    <xdr:cxnSp macro="">
      <xdr:nvCxnSpPr>
        <xdr:cNvPr id="109" name="Rechte verbindingslijn 108">
          <a:extLst>
            <a:ext uri="{FF2B5EF4-FFF2-40B4-BE49-F238E27FC236}">
              <a16:creationId xmlns:a16="http://schemas.microsoft.com/office/drawing/2014/main" id="{A192594F-BF7D-4E84-81C4-EBFDF539C2DD}"/>
            </a:ext>
          </a:extLst>
        </xdr:cNvPr>
        <xdr:cNvCxnSpPr/>
      </xdr:nvCxnSpPr>
      <xdr:spPr>
        <a:xfrm>
          <a:off x="16192500" y="80321944"/>
          <a:ext cx="230981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238125</xdr:colOff>
      <xdr:row>1768</xdr:row>
      <xdr:rowOff>0</xdr:rowOff>
    </xdr:from>
    <xdr:to>
      <xdr:col>16</xdr:col>
      <xdr:colOff>9525</xdr:colOff>
      <xdr:row>1768</xdr:row>
      <xdr:rowOff>0</xdr:rowOff>
    </xdr:to>
    <xdr:cxnSp macro="">
      <xdr:nvCxnSpPr>
        <xdr:cNvPr id="111" name="Rechte verbindingslijn 110">
          <a:extLst>
            <a:ext uri="{FF2B5EF4-FFF2-40B4-BE49-F238E27FC236}">
              <a16:creationId xmlns:a16="http://schemas.microsoft.com/office/drawing/2014/main" id="{C739A927-399D-49B6-B221-DCB6D4203370}"/>
            </a:ext>
          </a:extLst>
        </xdr:cNvPr>
        <xdr:cNvCxnSpPr/>
      </xdr:nvCxnSpPr>
      <xdr:spPr>
        <a:xfrm>
          <a:off x="16204406" y="80902969"/>
          <a:ext cx="2307432"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214313</xdr:colOff>
      <xdr:row>1771</xdr:row>
      <xdr:rowOff>0</xdr:rowOff>
    </xdr:from>
    <xdr:to>
      <xdr:col>16</xdr:col>
      <xdr:colOff>0</xdr:colOff>
      <xdr:row>1771</xdr:row>
      <xdr:rowOff>0</xdr:rowOff>
    </xdr:to>
    <xdr:cxnSp macro="">
      <xdr:nvCxnSpPr>
        <xdr:cNvPr id="112" name="Rechte verbindingslijn 111">
          <a:extLst>
            <a:ext uri="{FF2B5EF4-FFF2-40B4-BE49-F238E27FC236}">
              <a16:creationId xmlns:a16="http://schemas.microsoft.com/office/drawing/2014/main" id="{B4901363-23EA-411A-BC9B-FC9ACCD4703F}"/>
            </a:ext>
          </a:extLst>
        </xdr:cNvPr>
        <xdr:cNvCxnSpPr/>
      </xdr:nvCxnSpPr>
      <xdr:spPr>
        <a:xfrm>
          <a:off x="16180594" y="81474469"/>
          <a:ext cx="232171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214313</xdr:colOff>
      <xdr:row>1773</xdr:row>
      <xdr:rowOff>180975</xdr:rowOff>
    </xdr:from>
    <xdr:to>
      <xdr:col>16</xdr:col>
      <xdr:colOff>0</xdr:colOff>
      <xdr:row>1773</xdr:row>
      <xdr:rowOff>180975</xdr:rowOff>
    </xdr:to>
    <xdr:cxnSp macro="">
      <xdr:nvCxnSpPr>
        <xdr:cNvPr id="113" name="Rechte verbindingslijn 112">
          <a:extLst>
            <a:ext uri="{FF2B5EF4-FFF2-40B4-BE49-F238E27FC236}">
              <a16:creationId xmlns:a16="http://schemas.microsoft.com/office/drawing/2014/main" id="{C6F0728B-81B5-4298-809D-D188FF2D3998}"/>
            </a:ext>
          </a:extLst>
        </xdr:cNvPr>
        <xdr:cNvCxnSpPr/>
      </xdr:nvCxnSpPr>
      <xdr:spPr>
        <a:xfrm>
          <a:off x="16180594" y="82036444"/>
          <a:ext cx="2321719"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3524250</xdr:colOff>
      <xdr:row>1757</xdr:row>
      <xdr:rowOff>190499</xdr:rowOff>
    </xdr:from>
    <xdr:to>
      <xdr:col>15</xdr:col>
      <xdr:colOff>595312</xdr:colOff>
      <xdr:row>1777</xdr:row>
      <xdr:rowOff>0</xdr:rowOff>
    </xdr:to>
    <xdr:cxnSp macro="">
      <xdr:nvCxnSpPr>
        <xdr:cNvPr id="114" name="Verbindingslijn: gebogen 113">
          <a:extLst>
            <a:ext uri="{FF2B5EF4-FFF2-40B4-BE49-F238E27FC236}">
              <a16:creationId xmlns:a16="http://schemas.microsoft.com/office/drawing/2014/main" id="{F31AF84B-60B1-49CE-8A69-C26DB4E97993}"/>
            </a:ext>
          </a:extLst>
        </xdr:cNvPr>
        <xdr:cNvCxnSpPr/>
      </xdr:nvCxnSpPr>
      <xdr:spPr>
        <a:xfrm>
          <a:off x="13870781" y="78997968"/>
          <a:ext cx="4619625" cy="3619501"/>
        </a:xfrm>
        <a:prstGeom prst="bentConnector3">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214313</xdr:colOff>
      <xdr:row>1762</xdr:row>
      <xdr:rowOff>2382</xdr:rowOff>
    </xdr:from>
    <xdr:to>
      <xdr:col>15</xdr:col>
      <xdr:colOff>595313</xdr:colOff>
      <xdr:row>1762</xdr:row>
      <xdr:rowOff>2382</xdr:rowOff>
    </xdr:to>
    <xdr:cxnSp macro="">
      <xdr:nvCxnSpPr>
        <xdr:cNvPr id="117" name="Rechte verbindingslijn 116">
          <a:extLst>
            <a:ext uri="{FF2B5EF4-FFF2-40B4-BE49-F238E27FC236}">
              <a16:creationId xmlns:a16="http://schemas.microsoft.com/office/drawing/2014/main" id="{AD225601-D9B2-4486-855A-67C66E0E1CD3}"/>
            </a:ext>
          </a:extLst>
        </xdr:cNvPr>
        <xdr:cNvCxnSpPr/>
      </xdr:nvCxnSpPr>
      <xdr:spPr>
        <a:xfrm>
          <a:off x="16180594" y="79762351"/>
          <a:ext cx="2309813"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2738436</xdr:colOff>
      <xdr:row>1750</xdr:row>
      <xdr:rowOff>0</xdr:rowOff>
    </xdr:from>
    <xdr:to>
      <xdr:col>11</xdr:col>
      <xdr:colOff>595312</xdr:colOff>
      <xdr:row>1750</xdr:row>
      <xdr:rowOff>0</xdr:rowOff>
    </xdr:to>
    <xdr:cxnSp macro="">
      <xdr:nvCxnSpPr>
        <xdr:cNvPr id="121" name="Rechte verbindingslijn 120">
          <a:extLst>
            <a:ext uri="{FF2B5EF4-FFF2-40B4-BE49-F238E27FC236}">
              <a16:creationId xmlns:a16="http://schemas.microsoft.com/office/drawing/2014/main" id="{D6505F04-9B78-4C1E-930F-E99B12B46CF9}"/>
            </a:ext>
          </a:extLst>
        </xdr:cNvPr>
        <xdr:cNvCxnSpPr/>
      </xdr:nvCxnSpPr>
      <xdr:spPr>
        <a:xfrm>
          <a:off x="6381749" y="77473969"/>
          <a:ext cx="395287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1742</xdr:row>
      <xdr:rowOff>0</xdr:rowOff>
    </xdr:from>
    <xdr:to>
      <xdr:col>12</xdr:col>
      <xdr:colOff>0</xdr:colOff>
      <xdr:row>1742</xdr:row>
      <xdr:rowOff>0</xdr:rowOff>
    </xdr:to>
    <xdr:cxnSp macro="">
      <xdr:nvCxnSpPr>
        <xdr:cNvPr id="122" name="Rechte verbindingslijn 121">
          <a:extLst>
            <a:ext uri="{FF2B5EF4-FFF2-40B4-BE49-F238E27FC236}">
              <a16:creationId xmlns:a16="http://schemas.microsoft.com/office/drawing/2014/main" id="{39509839-BCD3-4B50-B208-C8012BA53DFA}"/>
            </a:ext>
          </a:extLst>
        </xdr:cNvPr>
        <xdr:cNvCxnSpPr/>
      </xdr:nvCxnSpPr>
      <xdr:spPr>
        <a:xfrm>
          <a:off x="6429375" y="5464969"/>
          <a:ext cx="391715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1745</xdr:row>
      <xdr:rowOff>178594</xdr:rowOff>
    </xdr:from>
    <xdr:to>
      <xdr:col>12</xdr:col>
      <xdr:colOff>0</xdr:colOff>
      <xdr:row>1745</xdr:row>
      <xdr:rowOff>178594</xdr:rowOff>
    </xdr:to>
    <xdr:cxnSp macro="">
      <xdr:nvCxnSpPr>
        <xdr:cNvPr id="123" name="Rechte verbindingslijn 122">
          <a:extLst>
            <a:ext uri="{FF2B5EF4-FFF2-40B4-BE49-F238E27FC236}">
              <a16:creationId xmlns:a16="http://schemas.microsoft.com/office/drawing/2014/main" id="{8BFEE076-1FD7-4289-BA9C-8570649CBA0E}"/>
            </a:ext>
          </a:extLst>
        </xdr:cNvPr>
        <xdr:cNvCxnSpPr/>
      </xdr:nvCxnSpPr>
      <xdr:spPr>
        <a:xfrm>
          <a:off x="6429375" y="75366563"/>
          <a:ext cx="391715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2845594</xdr:colOff>
      <xdr:row>960</xdr:row>
      <xdr:rowOff>190498</xdr:rowOff>
    </xdr:from>
    <xdr:to>
      <xdr:col>32</xdr:col>
      <xdr:colOff>0</xdr:colOff>
      <xdr:row>960</xdr:row>
      <xdr:rowOff>190498</xdr:rowOff>
    </xdr:to>
    <xdr:cxnSp macro="">
      <xdr:nvCxnSpPr>
        <xdr:cNvPr id="105" name="Rechte verbindingslijn 104">
          <a:extLst>
            <a:ext uri="{FF2B5EF4-FFF2-40B4-BE49-F238E27FC236}">
              <a16:creationId xmlns:a16="http://schemas.microsoft.com/office/drawing/2014/main" id="{638D64D2-EA36-4493-994A-A6E336D5401A}"/>
            </a:ext>
          </a:extLst>
        </xdr:cNvPr>
        <xdr:cNvCxnSpPr/>
      </xdr:nvCxnSpPr>
      <xdr:spPr>
        <a:xfrm>
          <a:off x="43648313" y="45970029"/>
          <a:ext cx="439340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678656</xdr:colOff>
      <xdr:row>440</xdr:row>
      <xdr:rowOff>178592</xdr:rowOff>
    </xdr:from>
    <xdr:to>
      <xdr:col>27</xdr:col>
      <xdr:colOff>595314</xdr:colOff>
      <xdr:row>440</xdr:row>
      <xdr:rowOff>178592</xdr:rowOff>
    </xdr:to>
    <xdr:cxnSp macro="">
      <xdr:nvCxnSpPr>
        <xdr:cNvPr id="107" name="Rechte verbindingslijn 106">
          <a:extLst>
            <a:ext uri="{FF2B5EF4-FFF2-40B4-BE49-F238E27FC236}">
              <a16:creationId xmlns:a16="http://schemas.microsoft.com/office/drawing/2014/main" id="{37D1CEFE-62CB-4AC0-9BD0-198910284C0F}"/>
            </a:ext>
          </a:extLst>
        </xdr:cNvPr>
        <xdr:cNvCxnSpPr/>
      </xdr:nvCxnSpPr>
      <xdr:spPr>
        <a:xfrm>
          <a:off x="38885812" y="24574498"/>
          <a:ext cx="1905002"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0</xdr:colOff>
      <xdr:row>51</xdr:row>
      <xdr:rowOff>0</xdr:rowOff>
    </xdr:from>
    <xdr:to>
      <xdr:col>20</xdr:col>
      <xdr:colOff>11906</xdr:colOff>
      <xdr:row>189</xdr:row>
      <xdr:rowOff>0</xdr:rowOff>
    </xdr:to>
    <xdr:cxnSp macro="">
      <xdr:nvCxnSpPr>
        <xdr:cNvPr id="108" name="Verbindingslijn: gebogen 107">
          <a:extLst>
            <a:ext uri="{FF2B5EF4-FFF2-40B4-BE49-F238E27FC236}">
              <a16:creationId xmlns:a16="http://schemas.microsoft.com/office/drawing/2014/main" id="{D1156FD7-F713-48CE-BD52-4C6602D965C9}"/>
            </a:ext>
          </a:extLst>
        </xdr:cNvPr>
        <xdr:cNvCxnSpPr/>
      </xdr:nvCxnSpPr>
      <xdr:spPr>
        <a:xfrm>
          <a:off x="21371719" y="7965281"/>
          <a:ext cx="6346031" cy="6096000"/>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869156</xdr:colOff>
      <xdr:row>55</xdr:row>
      <xdr:rowOff>0</xdr:rowOff>
    </xdr:from>
    <xdr:to>
      <xdr:col>20</xdr:col>
      <xdr:colOff>23813</xdr:colOff>
      <xdr:row>55</xdr:row>
      <xdr:rowOff>0</xdr:rowOff>
    </xdr:to>
    <xdr:cxnSp macro="">
      <xdr:nvCxnSpPr>
        <xdr:cNvPr id="115" name="Rechte verbindingslijn 114">
          <a:extLst>
            <a:ext uri="{FF2B5EF4-FFF2-40B4-BE49-F238E27FC236}">
              <a16:creationId xmlns:a16="http://schemas.microsoft.com/office/drawing/2014/main" id="{84A38084-9498-4061-B61C-D82435869198}"/>
            </a:ext>
          </a:extLst>
        </xdr:cNvPr>
        <xdr:cNvCxnSpPr/>
      </xdr:nvCxnSpPr>
      <xdr:spPr>
        <a:xfrm>
          <a:off x="24550687" y="8727281"/>
          <a:ext cx="317897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857250</xdr:colOff>
      <xdr:row>183</xdr:row>
      <xdr:rowOff>11906</xdr:rowOff>
    </xdr:from>
    <xdr:to>
      <xdr:col>20</xdr:col>
      <xdr:colOff>11906</xdr:colOff>
      <xdr:row>183</xdr:row>
      <xdr:rowOff>11906</xdr:rowOff>
    </xdr:to>
    <xdr:cxnSp macro="">
      <xdr:nvCxnSpPr>
        <xdr:cNvPr id="116" name="Rechte verbindingslijn 115">
          <a:extLst>
            <a:ext uri="{FF2B5EF4-FFF2-40B4-BE49-F238E27FC236}">
              <a16:creationId xmlns:a16="http://schemas.microsoft.com/office/drawing/2014/main" id="{F3DB9742-8C00-4E41-B1CA-72CCA054EE72}"/>
            </a:ext>
          </a:extLst>
        </xdr:cNvPr>
        <xdr:cNvCxnSpPr/>
      </xdr:nvCxnSpPr>
      <xdr:spPr>
        <a:xfrm>
          <a:off x="24538781" y="9310687"/>
          <a:ext cx="317896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881063</xdr:colOff>
      <xdr:row>185</xdr:row>
      <xdr:rowOff>178594</xdr:rowOff>
    </xdr:from>
    <xdr:to>
      <xdr:col>20</xdr:col>
      <xdr:colOff>23813</xdr:colOff>
      <xdr:row>185</xdr:row>
      <xdr:rowOff>178594</xdr:rowOff>
    </xdr:to>
    <xdr:cxnSp macro="">
      <xdr:nvCxnSpPr>
        <xdr:cNvPr id="118" name="Rechte verbindingslijn 117">
          <a:extLst>
            <a:ext uri="{FF2B5EF4-FFF2-40B4-BE49-F238E27FC236}">
              <a16:creationId xmlns:a16="http://schemas.microsoft.com/office/drawing/2014/main" id="{63631280-6EF3-4F60-8A8F-E434485451C0}"/>
            </a:ext>
          </a:extLst>
        </xdr:cNvPr>
        <xdr:cNvCxnSpPr/>
      </xdr:nvCxnSpPr>
      <xdr:spPr>
        <a:xfrm>
          <a:off x="24562594" y="9858375"/>
          <a:ext cx="316706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2833686</xdr:colOff>
      <xdr:row>59</xdr:row>
      <xdr:rowOff>11906</xdr:rowOff>
    </xdr:from>
    <xdr:to>
      <xdr:col>24</xdr:col>
      <xdr:colOff>35718</xdr:colOff>
      <xdr:row>160</xdr:row>
      <xdr:rowOff>178594</xdr:rowOff>
    </xdr:to>
    <xdr:cxnSp macro="">
      <xdr:nvCxnSpPr>
        <xdr:cNvPr id="120" name="Verbindingslijn: gebogen 119">
          <a:extLst>
            <a:ext uri="{FF2B5EF4-FFF2-40B4-BE49-F238E27FC236}">
              <a16:creationId xmlns:a16="http://schemas.microsoft.com/office/drawing/2014/main" id="{8672CE36-7402-4889-9EB8-E3B3A855F39C}"/>
            </a:ext>
          </a:extLst>
        </xdr:cNvPr>
        <xdr:cNvCxnSpPr/>
      </xdr:nvCxnSpPr>
      <xdr:spPr>
        <a:xfrm rot="16200000" flipH="1">
          <a:off x="31236046" y="7447359"/>
          <a:ext cx="7215188" cy="4631532"/>
        </a:xfrm>
        <a:prstGeom prst="bentConnector3">
          <a:avLst>
            <a:gd name="adj1" fmla="val 100027"/>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131</xdr:row>
      <xdr:rowOff>0</xdr:rowOff>
    </xdr:from>
    <xdr:to>
      <xdr:col>27</xdr:col>
      <xdr:colOff>583407</xdr:colOff>
      <xdr:row>133</xdr:row>
      <xdr:rowOff>178594</xdr:rowOff>
    </xdr:to>
    <xdr:cxnSp macro="">
      <xdr:nvCxnSpPr>
        <xdr:cNvPr id="124" name="Verbindingslijn: gebogen 123">
          <a:extLst>
            <a:ext uri="{FF2B5EF4-FFF2-40B4-BE49-F238E27FC236}">
              <a16:creationId xmlns:a16="http://schemas.microsoft.com/office/drawing/2014/main" id="{A6738EC3-8B88-4995-B946-E4A749091C48}"/>
            </a:ext>
          </a:extLst>
        </xdr:cNvPr>
        <xdr:cNvCxnSpPr/>
      </xdr:nvCxnSpPr>
      <xdr:spPr>
        <a:xfrm>
          <a:off x="20004881" y="8953500"/>
          <a:ext cx="571501" cy="559594"/>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1178718</xdr:colOff>
      <xdr:row>223</xdr:row>
      <xdr:rowOff>178593</xdr:rowOff>
    </xdr:from>
    <xdr:to>
      <xdr:col>20</xdr:col>
      <xdr:colOff>0</xdr:colOff>
      <xdr:row>223</xdr:row>
      <xdr:rowOff>178593</xdr:rowOff>
    </xdr:to>
    <xdr:cxnSp macro="">
      <xdr:nvCxnSpPr>
        <xdr:cNvPr id="125" name="Rechte verbindingslijn 124">
          <a:extLst>
            <a:ext uri="{FF2B5EF4-FFF2-40B4-BE49-F238E27FC236}">
              <a16:creationId xmlns:a16="http://schemas.microsoft.com/office/drawing/2014/main" id="{2D81A185-FCB0-4176-A1EC-29016B1C153B}"/>
            </a:ext>
          </a:extLst>
        </xdr:cNvPr>
        <xdr:cNvCxnSpPr/>
      </xdr:nvCxnSpPr>
      <xdr:spPr>
        <a:xfrm>
          <a:off x="19681031" y="14728031"/>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1178719</xdr:colOff>
      <xdr:row>216</xdr:row>
      <xdr:rowOff>11905</xdr:rowOff>
    </xdr:from>
    <xdr:to>
      <xdr:col>20</xdr:col>
      <xdr:colOff>1</xdr:colOff>
      <xdr:row>216</xdr:row>
      <xdr:rowOff>11905</xdr:rowOff>
    </xdr:to>
    <xdr:cxnSp macro="">
      <xdr:nvCxnSpPr>
        <xdr:cNvPr id="127" name="Rechte verbindingslijn 126">
          <a:extLst>
            <a:ext uri="{FF2B5EF4-FFF2-40B4-BE49-F238E27FC236}">
              <a16:creationId xmlns:a16="http://schemas.microsoft.com/office/drawing/2014/main" id="{A5B47F1B-9218-4691-88EE-B2A80391FDED}"/>
            </a:ext>
          </a:extLst>
        </xdr:cNvPr>
        <xdr:cNvCxnSpPr/>
      </xdr:nvCxnSpPr>
      <xdr:spPr>
        <a:xfrm>
          <a:off x="19681032" y="15894843"/>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1202532</xdr:colOff>
      <xdr:row>208</xdr:row>
      <xdr:rowOff>-1</xdr:rowOff>
    </xdr:from>
    <xdr:to>
      <xdr:col>20</xdr:col>
      <xdr:colOff>23814</xdr:colOff>
      <xdr:row>208</xdr:row>
      <xdr:rowOff>-1</xdr:rowOff>
    </xdr:to>
    <xdr:cxnSp macro="">
      <xdr:nvCxnSpPr>
        <xdr:cNvPr id="128" name="Rechte verbindingslijn 127">
          <a:extLst>
            <a:ext uri="{FF2B5EF4-FFF2-40B4-BE49-F238E27FC236}">
              <a16:creationId xmlns:a16="http://schemas.microsoft.com/office/drawing/2014/main" id="{F6F72736-C6DA-4314-8557-786FAFBFED58}"/>
            </a:ext>
          </a:extLst>
        </xdr:cNvPr>
        <xdr:cNvCxnSpPr/>
      </xdr:nvCxnSpPr>
      <xdr:spPr>
        <a:xfrm>
          <a:off x="19704845" y="14358937"/>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857249</xdr:colOff>
      <xdr:row>58</xdr:row>
      <xdr:rowOff>178593</xdr:rowOff>
    </xdr:from>
    <xdr:to>
      <xdr:col>20</xdr:col>
      <xdr:colOff>11906</xdr:colOff>
      <xdr:row>58</xdr:row>
      <xdr:rowOff>178593</xdr:rowOff>
    </xdr:to>
    <xdr:cxnSp macro="">
      <xdr:nvCxnSpPr>
        <xdr:cNvPr id="129" name="Rechte verbindingslijn 128">
          <a:extLst>
            <a:ext uri="{FF2B5EF4-FFF2-40B4-BE49-F238E27FC236}">
              <a16:creationId xmlns:a16="http://schemas.microsoft.com/office/drawing/2014/main" id="{0266F58E-DD64-40FC-8D0D-1373F21BBA0C}"/>
            </a:ext>
          </a:extLst>
        </xdr:cNvPr>
        <xdr:cNvCxnSpPr/>
      </xdr:nvCxnSpPr>
      <xdr:spPr>
        <a:xfrm>
          <a:off x="26527124" y="6131718"/>
          <a:ext cx="317897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23812</xdr:colOff>
      <xdr:row>1278</xdr:row>
      <xdr:rowOff>0</xdr:rowOff>
    </xdr:from>
    <xdr:to>
      <xdr:col>16</xdr:col>
      <xdr:colOff>23812</xdr:colOff>
      <xdr:row>1278</xdr:row>
      <xdr:rowOff>0</xdr:rowOff>
    </xdr:to>
    <xdr:cxnSp macro="">
      <xdr:nvCxnSpPr>
        <xdr:cNvPr id="130" name="Rechte verbindingslijn 129">
          <a:extLst>
            <a:ext uri="{FF2B5EF4-FFF2-40B4-BE49-F238E27FC236}">
              <a16:creationId xmlns:a16="http://schemas.microsoft.com/office/drawing/2014/main" id="{DAED88AB-9697-4048-97C6-98A0ED8BCA74}"/>
            </a:ext>
          </a:extLst>
        </xdr:cNvPr>
        <xdr:cNvCxnSpPr/>
      </xdr:nvCxnSpPr>
      <xdr:spPr>
        <a:xfrm>
          <a:off x="13918406" y="78319313"/>
          <a:ext cx="4607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11906</xdr:colOff>
      <xdr:row>1606</xdr:row>
      <xdr:rowOff>0</xdr:rowOff>
    </xdr:from>
    <xdr:to>
      <xdr:col>16</xdr:col>
      <xdr:colOff>11905</xdr:colOff>
      <xdr:row>1606</xdr:row>
      <xdr:rowOff>0</xdr:rowOff>
    </xdr:to>
    <xdr:cxnSp macro="">
      <xdr:nvCxnSpPr>
        <xdr:cNvPr id="131" name="Rechte verbindingslijn 130">
          <a:extLst>
            <a:ext uri="{FF2B5EF4-FFF2-40B4-BE49-F238E27FC236}">
              <a16:creationId xmlns:a16="http://schemas.microsoft.com/office/drawing/2014/main" id="{BAADE805-8B1C-4919-B111-337C0E3F1B15}"/>
            </a:ext>
          </a:extLst>
        </xdr:cNvPr>
        <xdr:cNvCxnSpPr/>
      </xdr:nvCxnSpPr>
      <xdr:spPr>
        <a:xfrm>
          <a:off x="13906500" y="79081313"/>
          <a:ext cx="460771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35718</xdr:colOff>
      <xdr:row>1709</xdr:row>
      <xdr:rowOff>0</xdr:rowOff>
    </xdr:from>
    <xdr:to>
      <xdr:col>16</xdr:col>
      <xdr:colOff>35718</xdr:colOff>
      <xdr:row>1709</xdr:row>
      <xdr:rowOff>0</xdr:rowOff>
    </xdr:to>
    <xdr:cxnSp macro="">
      <xdr:nvCxnSpPr>
        <xdr:cNvPr id="132" name="Rechte verbindingslijn 131">
          <a:extLst>
            <a:ext uri="{FF2B5EF4-FFF2-40B4-BE49-F238E27FC236}">
              <a16:creationId xmlns:a16="http://schemas.microsoft.com/office/drawing/2014/main" id="{8C369DA0-24B1-44A6-ADB3-DDDE6430EFA1}"/>
            </a:ext>
          </a:extLst>
        </xdr:cNvPr>
        <xdr:cNvCxnSpPr/>
      </xdr:nvCxnSpPr>
      <xdr:spPr>
        <a:xfrm>
          <a:off x="13930312" y="80795813"/>
          <a:ext cx="4607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845343</xdr:colOff>
      <xdr:row>175</xdr:row>
      <xdr:rowOff>0</xdr:rowOff>
    </xdr:from>
    <xdr:to>
      <xdr:col>20</xdr:col>
      <xdr:colOff>0</xdr:colOff>
      <xdr:row>175</xdr:row>
      <xdr:rowOff>0</xdr:rowOff>
    </xdr:to>
    <xdr:cxnSp macro="">
      <xdr:nvCxnSpPr>
        <xdr:cNvPr id="133" name="Rechte verbindingslijn 132">
          <a:extLst>
            <a:ext uri="{FF2B5EF4-FFF2-40B4-BE49-F238E27FC236}">
              <a16:creationId xmlns:a16="http://schemas.microsoft.com/office/drawing/2014/main" id="{4F2D9F4D-9561-4513-9449-57C46582F6AD}"/>
            </a:ext>
          </a:extLst>
        </xdr:cNvPr>
        <xdr:cNvCxnSpPr/>
      </xdr:nvCxnSpPr>
      <xdr:spPr>
        <a:xfrm>
          <a:off x="26515218" y="6715125"/>
          <a:ext cx="317897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1202532</xdr:colOff>
      <xdr:row>219</xdr:row>
      <xdr:rowOff>178592</xdr:rowOff>
    </xdr:from>
    <xdr:to>
      <xdr:col>20</xdr:col>
      <xdr:colOff>23814</xdr:colOff>
      <xdr:row>219</xdr:row>
      <xdr:rowOff>178592</xdr:rowOff>
    </xdr:to>
    <xdr:cxnSp macro="">
      <xdr:nvCxnSpPr>
        <xdr:cNvPr id="134" name="Rechte verbindingslijn 133">
          <a:extLst>
            <a:ext uri="{FF2B5EF4-FFF2-40B4-BE49-F238E27FC236}">
              <a16:creationId xmlns:a16="http://schemas.microsoft.com/office/drawing/2014/main" id="{305345CD-DAE5-4DC1-A157-1E718E991DE5}"/>
            </a:ext>
          </a:extLst>
        </xdr:cNvPr>
        <xdr:cNvCxnSpPr/>
      </xdr:nvCxnSpPr>
      <xdr:spPr>
        <a:xfrm>
          <a:off x="19704845" y="17966530"/>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59530</xdr:colOff>
      <xdr:row>1713</xdr:row>
      <xdr:rowOff>11906</xdr:rowOff>
    </xdr:from>
    <xdr:to>
      <xdr:col>16</xdr:col>
      <xdr:colOff>59530</xdr:colOff>
      <xdr:row>1713</xdr:row>
      <xdr:rowOff>11906</xdr:rowOff>
    </xdr:to>
    <xdr:cxnSp macro="">
      <xdr:nvCxnSpPr>
        <xdr:cNvPr id="126" name="Rechte verbindingslijn 125">
          <a:extLst>
            <a:ext uri="{FF2B5EF4-FFF2-40B4-BE49-F238E27FC236}">
              <a16:creationId xmlns:a16="http://schemas.microsoft.com/office/drawing/2014/main" id="{42BEEB56-336D-4539-9AE3-C01356EA38FA}"/>
            </a:ext>
          </a:extLst>
        </xdr:cNvPr>
        <xdr:cNvCxnSpPr/>
      </xdr:nvCxnSpPr>
      <xdr:spPr>
        <a:xfrm>
          <a:off x="13954124" y="82903219"/>
          <a:ext cx="4607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1154906</xdr:colOff>
      <xdr:row>321</xdr:row>
      <xdr:rowOff>1</xdr:rowOff>
    </xdr:from>
    <xdr:to>
      <xdr:col>19</xdr:col>
      <xdr:colOff>1381126</xdr:colOff>
      <xdr:row>321</xdr:row>
      <xdr:rowOff>1</xdr:rowOff>
    </xdr:to>
    <xdr:cxnSp macro="">
      <xdr:nvCxnSpPr>
        <xdr:cNvPr id="135" name="Rechte verbindingslijn 134">
          <a:extLst>
            <a:ext uri="{FF2B5EF4-FFF2-40B4-BE49-F238E27FC236}">
              <a16:creationId xmlns:a16="http://schemas.microsoft.com/office/drawing/2014/main" id="{A3DEABC3-E76D-44A9-B365-277E5A654CD4}"/>
            </a:ext>
          </a:extLst>
        </xdr:cNvPr>
        <xdr:cNvCxnSpPr/>
      </xdr:nvCxnSpPr>
      <xdr:spPr>
        <a:xfrm>
          <a:off x="19657219" y="26931939"/>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750094</xdr:colOff>
      <xdr:row>917</xdr:row>
      <xdr:rowOff>11905</xdr:rowOff>
    </xdr:from>
    <xdr:to>
      <xdr:col>28</xdr:col>
      <xdr:colOff>1</xdr:colOff>
      <xdr:row>917</xdr:row>
      <xdr:rowOff>11905</xdr:rowOff>
    </xdr:to>
    <xdr:cxnSp macro="">
      <xdr:nvCxnSpPr>
        <xdr:cNvPr id="136" name="Rechte verbindingslijn 135">
          <a:extLst>
            <a:ext uri="{FF2B5EF4-FFF2-40B4-BE49-F238E27FC236}">
              <a16:creationId xmlns:a16="http://schemas.microsoft.com/office/drawing/2014/main" id="{A96BBC74-D555-410A-A2D5-35C97D83FD42}"/>
            </a:ext>
          </a:extLst>
        </xdr:cNvPr>
        <xdr:cNvCxnSpPr/>
      </xdr:nvCxnSpPr>
      <xdr:spPr>
        <a:xfrm>
          <a:off x="39695438" y="49089468"/>
          <a:ext cx="30956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952499</xdr:colOff>
      <xdr:row>826</xdr:row>
      <xdr:rowOff>-1</xdr:rowOff>
    </xdr:from>
    <xdr:to>
      <xdr:col>31</xdr:col>
      <xdr:colOff>571501</xdr:colOff>
      <xdr:row>826</xdr:row>
      <xdr:rowOff>-1</xdr:rowOff>
    </xdr:to>
    <xdr:cxnSp macro="">
      <xdr:nvCxnSpPr>
        <xdr:cNvPr id="137" name="Rechte verbindingslijn 136">
          <a:extLst>
            <a:ext uri="{FF2B5EF4-FFF2-40B4-BE49-F238E27FC236}">
              <a16:creationId xmlns:a16="http://schemas.microsoft.com/office/drawing/2014/main" id="{2363F806-007C-423B-8BFE-0E366DA29C3E}"/>
            </a:ext>
          </a:extLst>
        </xdr:cNvPr>
        <xdr:cNvCxnSpPr/>
      </xdr:nvCxnSpPr>
      <xdr:spPr>
        <a:xfrm>
          <a:off x="47875030" y="45267562"/>
          <a:ext cx="2119315"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964408</xdr:colOff>
      <xdr:row>862</xdr:row>
      <xdr:rowOff>-1</xdr:rowOff>
    </xdr:from>
    <xdr:to>
      <xdr:col>32</xdr:col>
      <xdr:colOff>23815</xdr:colOff>
      <xdr:row>862</xdr:row>
      <xdr:rowOff>-1</xdr:rowOff>
    </xdr:to>
    <xdr:cxnSp macro="">
      <xdr:nvCxnSpPr>
        <xdr:cNvPr id="138" name="Rechte verbindingslijn 137">
          <a:extLst>
            <a:ext uri="{FF2B5EF4-FFF2-40B4-BE49-F238E27FC236}">
              <a16:creationId xmlns:a16="http://schemas.microsoft.com/office/drawing/2014/main" id="{8FE6534B-24F4-49CC-BE55-CA65321D612D}"/>
            </a:ext>
          </a:extLst>
        </xdr:cNvPr>
        <xdr:cNvCxnSpPr/>
      </xdr:nvCxnSpPr>
      <xdr:spPr>
        <a:xfrm>
          <a:off x="47886939" y="54792562"/>
          <a:ext cx="216693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0</xdr:colOff>
      <xdr:row>133</xdr:row>
      <xdr:rowOff>190499</xdr:rowOff>
    </xdr:from>
    <xdr:to>
      <xdr:col>32</xdr:col>
      <xdr:colOff>23812</xdr:colOff>
      <xdr:row>152</xdr:row>
      <xdr:rowOff>166686</xdr:rowOff>
    </xdr:to>
    <xdr:cxnSp macro="">
      <xdr:nvCxnSpPr>
        <xdr:cNvPr id="139" name="Verbindingslijn: gebogen 138">
          <a:extLst>
            <a:ext uri="{FF2B5EF4-FFF2-40B4-BE49-F238E27FC236}">
              <a16:creationId xmlns:a16="http://schemas.microsoft.com/office/drawing/2014/main" id="{75A726B4-9E36-424D-AEE0-8F5673592AD9}"/>
            </a:ext>
          </a:extLst>
        </xdr:cNvPr>
        <xdr:cNvCxnSpPr/>
      </xdr:nvCxnSpPr>
      <xdr:spPr>
        <a:xfrm rot="16200000" flipH="1">
          <a:off x="49274016" y="7625952"/>
          <a:ext cx="928687" cy="631031"/>
        </a:xfrm>
        <a:prstGeom prst="bentConnector3">
          <a:avLst>
            <a:gd name="adj1" fmla="val 100908"/>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137</xdr:row>
      <xdr:rowOff>190499</xdr:rowOff>
    </xdr:from>
    <xdr:to>
      <xdr:col>32</xdr:col>
      <xdr:colOff>23812</xdr:colOff>
      <xdr:row>137</xdr:row>
      <xdr:rowOff>190499</xdr:rowOff>
    </xdr:to>
    <xdr:cxnSp macro="">
      <xdr:nvCxnSpPr>
        <xdr:cNvPr id="140" name="Rechte verbindingslijn 139">
          <a:extLst>
            <a:ext uri="{FF2B5EF4-FFF2-40B4-BE49-F238E27FC236}">
              <a16:creationId xmlns:a16="http://schemas.microsoft.com/office/drawing/2014/main" id="{09C48125-E743-42E4-B655-031569CB3483}"/>
            </a:ext>
          </a:extLst>
        </xdr:cNvPr>
        <xdr:cNvCxnSpPr/>
      </xdr:nvCxnSpPr>
      <xdr:spPr>
        <a:xfrm>
          <a:off x="49422844" y="7858124"/>
          <a:ext cx="63103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2464594</xdr:colOff>
      <xdr:row>149</xdr:row>
      <xdr:rowOff>190499</xdr:rowOff>
    </xdr:from>
    <xdr:to>
      <xdr:col>31</xdr:col>
      <xdr:colOff>595312</xdr:colOff>
      <xdr:row>149</xdr:row>
      <xdr:rowOff>190499</xdr:rowOff>
    </xdr:to>
    <xdr:cxnSp macro="">
      <xdr:nvCxnSpPr>
        <xdr:cNvPr id="141" name="Rechte verbindingslijn 140">
          <a:extLst>
            <a:ext uri="{FF2B5EF4-FFF2-40B4-BE49-F238E27FC236}">
              <a16:creationId xmlns:a16="http://schemas.microsoft.com/office/drawing/2014/main" id="{0968F87F-8E60-4E22-8CA1-5A404FEDBF19}"/>
            </a:ext>
          </a:extLst>
        </xdr:cNvPr>
        <xdr:cNvCxnSpPr/>
      </xdr:nvCxnSpPr>
      <xdr:spPr>
        <a:xfrm>
          <a:off x="49387125" y="8429624"/>
          <a:ext cx="63103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2476500</xdr:colOff>
      <xdr:row>146</xdr:row>
      <xdr:rowOff>190499</xdr:rowOff>
    </xdr:from>
    <xdr:to>
      <xdr:col>32</xdr:col>
      <xdr:colOff>-1</xdr:colOff>
      <xdr:row>146</xdr:row>
      <xdr:rowOff>190499</xdr:rowOff>
    </xdr:to>
    <xdr:cxnSp macro="">
      <xdr:nvCxnSpPr>
        <xdr:cNvPr id="142" name="Rechte verbindingslijn 141">
          <a:extLst>
            <a:ext uri="{FF2B5EF4-FFF2-40B4-BE49-F238E27FC236}">
              <a16:creationId xmlns:a16="http://schemas.microsoft.com/office/drawing/2014/main" id="{F0778389-C548-4F7E-82AA-F243C22EA1FB}"/>
            </a:ext>
          </a:extLst>
        </xdr:cNvPr>
        <xdr:cNvCxnSpPr/>
      </xdr:nvCxnSpPr>
      <xdr:spPr>
        <a:xfrm>
          <a:off x="49399031" y="8429624"/>
          <a:ext cx="63103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2476500</xdr:colOff>
      <xdr:row>143</xdr:row>
      <xdr:rowOff>190499</xdr:rowOff>
    </xdr:from>
    <xdr:to>
      <xdr:col>32</xdr:col>
      <xdr:colOff>-1</xdr:colOff>
      <xdr:row>143</xdr:row>
      <xdr:rowOff>190499</xdr:rowOff>
    </xdr:to>
    <xdr:cxnSp macro="">
      <xdr:nvCxnSpPr>
        <xdr:cNvPr id="143" name="Rechte verbindingslijn 142">
          <a:extLst>
            <a:ext uri="{FF2B5EF4-FFF2-40B4-BE49-F238E27FC236}">
              <a16:creationId xmlns:a16="http://schemas.microsoft.com/office/drawing/2014/main" id="{0F95CFBF-0FE0-49D5-A102-530E044896C9}"/>
            </a:ext>
          </a:extLst>
        </xdr:cNvPr>
        <xdr:cNvCxnSpPr/>
      </xdr:nvCxnSpPr>
      <xdr:spPr>
        <a:xfrm>
          <a:off x="49399031" y="9001124"/>
          <a:ext cx="63103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762000</xdr:colOff>
      <xdr:row>911</xdr:row>
      <xdr:rowOff>-1</xdr:rowOff>
    </xdr:from>
    <xdr:to>
      <xdr:col>28</xdr:col>
      <xdr:colOff>11907</xdr:colOff>
      <xdr:row>911</xdr:row>
      <xdr:rowOff>-1</xdr:rowOff>
    </xdr:to>
    <xdr:cxnSp macro="">
      <xdr:nvCxnSpPr>
        <xdr:cNvPr id="144" name="Rechte verbindingslijn 143">
          <a:extLst>
            <a:ext uri="{FF2B5EF4-FFF2-40B4-BE49-F238E27FC236}">
              <a16:creationId xmlns:a16="http://schemas.microsoft.com/office/drawing/2014/main" id="{B37F4BE1-E9FE-48AD-822E-43A4BC4CD025}"/>
            </a:ext>
          </a:extLst>
        </xdr:cNvPr>
        <xdr:cNvCxnSpPr/>
      </xdr:nvCxnSpPr>
      <xdr:spPr>
        <a:xfrm>
          <a:off x="39707344" y="54411562"/>
          <a:ext cx="30956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11906</xdr:colOff>
      <xdr:row>1606</xdr:row>
      <xdr:rowOff>-1</xdr:rowOff>
    </xdr:from>
    <xdr:to>
      <xdr:col>20</xdr:col>
      <xdr:colOff>-1</xdr:colOff>
      <xdr:row>1687</xdr:row>
      <xdr:rowOff>-1</xdr:rowOff>
    </xdr:to>
    <xdr:cxnSp macro="">
      <xdr:nvCxnSpPr>
        <xdr:cNvPr id="37" name="Verbindingslijn: gebogen 36">
          <a:extLst>
            <a:ext uri="{FF2B5EF4-FFF2-40B4-BE49-F238E27FC236}">
              <a16:creationId xmlns:a16="http://schemas.microsoft.com/office/drawing/2014/main" id="{7429CA41-5373-4B9E-8994-4AB6BB783F80}"/>
            </a:ext>
          </a:extLst>
        </xdr:cNvPr>
        <xdr:cNvCxnSpPr/>
      </xdr:nvCxnSpPr>
      <xdr:spPr>
        <a:xfrm rot="16200000" flipH="1">
          <a:off x="21484828" y="150691453"/>
          <a:ext cx="10096500" cy="6322218"/>
        </a:xfrm>
        <a:prstGeom prst="bentConnector3">
          <a:avLst>
            <a:gd name="adj1" fmla="val 99882"/>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2214562</xdr:colOff>
      <xdr:row>1613</xdr:row>
      <xdr:rowOff>23812</xdr:rowOff>
    </xdr:from>
    <xdr:to>
      <xdr:col>24</xdr:col>
      <xdr:colOff>23811</xdr:colOff>
      <xdr:row>1642</xdr:row>
      <xdr:rowOff>11906</xdr:rowOff>
    </xdr:to>
    <xdr:cxnSp macro="">
      <xdr:nvCxnSpPr>
        <xdr:cNvPr id="145" name="Verbindingslijn: gebogen 144">
          <a:extLst>
            <a:ext uri="{FF2B5EF4-FFF2-40B4-BE49-F238E27FC236}">
              <a16:creationId xmlns:a16="http://schemas.microsoft.com/office/drawing/2014/main" id="{5A84673D-9C2A-450C-8193-F84938FDDF03}"/>
            </a:ext>
          </a:extLst>
        </xdr:cNvPr>
        <xdr:cNvCxnSpPr/>
      </xdr:nvCxnSpPr>
      <xdr:spPr>
        <a:xfrm rot="16200000" flipH="1">
          <a:off x="34170937" y="89642156"/>
          <a:ext cx="5322094" cy="631031"/>
        </a:xfrm>
        <a:prstGeom prst="bentConnector3">
          <a:avLst>
            <a:gd name="adj1" fmla="val 99664"/>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11906</xdr:colOff>
      <xdr:row>1620</xdr:row>
      <xdr:rowOff>178594</xdr:rowOff>
    </xdr:from>
    <xdr:to>
      <xdr:col>23</xdr:col>
      <xdr:colOff>595312</xdr:colOff>
      <xdr:row>1620</xdr:row>
      <xdr:rowOff>178594</xdr:rowOff>
    </xdr:to>
    <xdr:cxnSp macro="">
      <xdr:nvCxnSpPr>
        <xdr:cNvPr id="146" name="Rechte verbindingslijn 145">
          <a:extLst>
            <a:ext uri="{FF2B5EF4-FFF2-40B4-BE49-F238E27FC236}">
              <a16:creationId xmlns:a16="http://schemas.microsoft.com/office/drawing/2014/main" id="{631F6C12-D566-47F6-8271-7FA804FD25F5}"/>
            </a:ext>
          </a:extLst>
        </xdr:cNvPr>
        <xdr:cNvCxnSpPr/>
      </xdr:nvCxnSpPr>
      <xdr:spPr>
        <a:xfrm>
          <a:off x="36528375" y="104215407"/>
          <a:ext cx="58340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11906</xdr:colOff>
      <xdr:row>1624</xdr:row>
      <xdr:rowOff>0</xdr:rowOff>
    </xdr:from>
    <xdr:to>
      <xdr:col>23</xdr:col>
      <xdr:colOff>595312</xdr:colOff>
      <xdr:row>1624</xdr:row>
      <xdr:rowOff>0</xdr:rowOff>
    </xdr:to>
    <xdr:cxnSp macro="">
      <xdr:nvCxnSpPr>
        <xdr:cNvPr id="147" name="Rechte verbindingslijn 146">
          <a:extLst>
            <a:ext uri="{FF2B5EF4-FFF2-40B4-BE49-F238E27FC236}">
              <a16:creationId xmlns:a16="http://schemas.microsoft.com/office/drawing/2014/main" id="{DB5B9FAC-E739-42AE-92BF-DFFC476A50B0}"/>
            </a:ext>
          </a:extLst>
        </xdr:cNvPr>
        <xdr:cNvCxnSpPr/>
      </xdr:nvCxnSpPr>
      <xdr:spPr>
        <a:xfrm>
          <a:off x="36528375" y="88606313"/>
          <a:ext cx="58340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11906</xdr:colOff>
      <xdr:row>1626</xdr:row>
      <xdr:rowOff>178593</xdr:rowOff>
    </xdr:from>
    <xdr:to>
      <xdr:col>23</xdr:col>
      <xdr:colOff>595312</xdr:colOff>
      <xdr:row>1626</xdr:row>
      <xdr:rowOff>178593</xdr:rowOff>
    </xdr:to>
    <xdr:cxnSp macro="">
      <xdr:nvCxnSpPr>
        <xdr:cNvPr id="148" name="Rechte verbindingslijn 147">
          <a:extLst>
            <a:ext uri="{FF2B5EF4-FFF2-40B4-BE49-F238E27FC236}">
              <a16:creationId xmlns:a16="http://schemas.microsoft.com/office/drawing/2014/main" id="{B34B37C6-1628-4169-A0AE-D0335FF239C7}"/>
            </a:ext>
          </a:extLst>
        </xdr:cNvPr>
        <xdr:cNvCxnSpPr/>
      </xdr:nvCxnSpPr>
      <xdr:spPr>
        <a:xfrm>
          <a:off x="36528375" y="89165906"/>
          <a:ext cx="58340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1634</xdr:row>
      <xdr:rowOff>-1</xdr:rowOff>
    </xdr:from>
    <xdr:to>
      <xdr:col>24</xdr:col>
      <xdr:colOff>23812</xdr:colOff>
      <xdr:row>1634</xdr:row>
      <xdr:rowOff>-1</xdr:rowOff>
    </xdr:to>
    <xdr:cxnSp macro="">
      <xdr:nvCxnSpPr>
        <xdr:cNvPr id="149" name="Rechte verbindingslijn 148">
          <a:extLst>
            <a:ext uri="{FF2B5EF4-FFF2-40B4-BE49-F238E27FC236}">
              <a16:creationId xmlns:a16="http://schemas.microsoft.com/office/drawing/2014/main" id="{45F3CD42-F750-4B2C-867D-D39EF601128B}"/>
            </a:ext>
          </a:extLst>
        </xdr:cNvPr>
        <xdr:cNvCxnSpPr/>
      </xdr:nvCxnSpPr>
      <xdr:spPr>
        <a:xfrm>
          <a:off x="36516469" y="106703812"/>
          <a:ext cx="63103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1809749</xdr:colOff>
      <xdr:row>692</xdr:row>
      <xdr:rowOff>11906</xdr:rowOff>
    </xdr:from>
    <xdr:to>
      <xdr:col>28</xdr:col>
      <xdr:colOff>11906</xdr:colOff>
      <xdr:row>700</xdr:row>
      <xdr:rowOff>11906</xdr:rowOff>
    </xdr:to>
    <xdr:cxnSp macro="">
      <xdr:nvCxnSpPr>
        <xdr:cNvPr id="38" name="Verbindingslijn: gebogen 37">
          <a:extLst>
            <a:ext uri="{FF2B5EF4-FFF2-40B4-BE49-F238E27FC236}">
              <a16:creationId xmlns:a16="http://schemas.microsoft.com/office/drawing/2014/main" id="{2B6B4BD6-D637-45DA-8BAC-72EDD753C5D6}"/>
            </a:ext>
          </a:extLst>
        </xdr:cNvPr>
        <xdr:cNvCxnSpPr/>
      </xdr:nvCxnSpPr>
      <xdr:spPr>
        <a:xfrm>
          <a:off x="38933437" y="45446156"/>
          <a:ext cx="3869532" cy="1524000"/>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23812</xdr:colOff>
      <xdr:row>692</xdr:row>
      <xdr:rowOff>11906</xdr:rowOff>
    </xdr:from>
    <xdr:to>
      <xdr:col>28</xdr:col>
      <xdr:colOff>23812</xdr:colOff>
      <xdr:row>718</xdr:row>
      <xdr:rowOff>178594</xdr:rowOff>
    </xdr:to>
    <xdr:cxnSp macro="">
      <xdr:nvCxnSpPr>
        <xdr:cNvPr id="150" name="Verbindingslijn: gebogen 149">
          <a:extLst>
            <a:ext uri="{FF2B5EF4-FFF2-40B4-BE49-F238E27FC236}">
              <a16:creationId xmlns:a16="http://schemas.microsoft.com/office/drawing/2014/main" id="{B6CEAFA6-C6CF-41FE-8073-439E822D4574}"/>
            </a:ext>
          </a:extLst>
        </xdr:cNvPr>
        <xdr:cNvCxnSpPr/>
      </xdr:nvCxnSpPr>
      <xdr:spPr>
        <a:xfrm>
          <a:off x="38969156" y="45446156"/>
          <a:ext cx="3845719" cy="3786188"/>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690562</xdr:colOff>
      <xdr:row>712</xdr:row>
      <xdr:rowOff>190499</xdr:rowOff>
    </xdr:from>
    <xdr:to>
      <xdr:col>28</xdr:col>
      <xdr:colOff>0</xdr:colOff>
      <xdr:row>712</xdr:row>
      <xdr:rowOff>190499</xdr:rowOff>
    </xdr:to>
    <xdr:cxnSp macro="">
      <xdr:nvCxnSpPr>
        <xdr:cNvPr id="151" name="Rechte verbindingslijn 150">
          <a:extLst>
            <a:ext uri="{FF2B5EF4-FFF2-40B4-BE49-F238E27FC236}">
              <a16:creationId xmlns:a16="http://schemas.microsoft.com/office/drawing/2014/main" id="{1C9198DD-1CBC-46E3-B24A-E33D813E1530}"/>
            </a:ext>
          </a:extLst>
        </xdr:cNvPr>
        <xdr:cNvCxnSpPr/>
      </xdr:nvCxnSpPr>
      <xdr:spPr>
        <a:xfrm>
          <a:off x="40886062" y="48101249"/>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678656</xdr:colOff>
      <xdr:row>715</xdr:row>
      <xdr:rowOff>178592</xdr:rowOff>
    </xdr:from>
    <xdr:to>
      <xdr:col>27</xdr:col>
      <xdr:colOff>595313</xdr:colOff>
      <xdr:row>715</xdr:row>
      <xdr:rowOff>178592</xdr:rowOff>
    </xdr:to>
    <xdr:cxnSp macro="">
      <xdr:nvCxnSpPr>
        <xdr:cNvPr id="152" name="Rechte verbindingslijn 151">
          <a:extLst>
            <a:ext uri="{FF2B5EF4-FFF2-40B4-BE49-F238E27FC236}">
              <a16:creationId xmlns:a16="http://schemas.microsoft.com/office/drawing/2014/main" id="{A9F48838-E4CC-4396-9B86-D03F3BC49FF5}"/>
            </a:ext>
          </a:extLst>
        </xdr:cNvPr>
        <xdr:cNvCxnSpPr/>
      </xdr:nvCxnSpPr>
      <xdr:spPr>
        <a:xfrm>
          <a:off x="40874156" y="74187842"/>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928688</xdr:colOff>
      <xdr:row>868</xdr:row>
      <xdr:rowOff>178593</xdr:rowOff>
    </xdr:from>
    <xdr:to>
      <xdr:col>31</xdr:col>
      <xdr:colOff>595314</xdr:colOff>
      <xdr:row>868</xdr:row>
      <xdr:rowOff>178593</xdr:rowOff>
    </xdr:to>
    <xdr:cxnSp macro="">
      <xdr:nvCxnSpPr>
        <xdr:cNvPr id="153" name="Rechte verbindingslijn 152">
          <a:extLst>
            <a:ext uri="{FF2B5EF4-FFF2-40B4-BE49-F238E27FC236}">
              <a16:creationId xmlns:a16="http://schemas.microsoft.com/office/drawing/2014/main" id="{C1005EA6-F463-4D50-A23A-53FFA5E56187}"/>
            </a:ext>
          </a:extLst>
        </xdr:cNvPr>
        <xdr:cNvCxnSpPr/>
      </xdr:nvCxnSpPr>
      <xdr:spPr>
        <a:xfrm>
          <a:off x="47851219" y="54780656"/>
          <a:ext cx="216693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11906</xdr:colOff>
      <xdr:row>631</xdr:row>
      <xdr:rowOff>23812</xdr:rowOff>
    </xdr:from>
    <xdr:to>
      <xdr:col>28</xdr:col>
      <xdr:colOff>3</xdr:colOff>
      <xdr:row>675</xdr:row>
      <xdr:rowOff>154784</xdr:rowOff>
    </xdr:to>
    <xdr:cxnSp macro="">
      <xdr:nvCxnSpPr>
        <xdr:cNvPr id="154" name="Verbindingslijn: gebogen 153">
          <a:extLst>
            <a:ext uri="{FF2B5EF4-FFF2-40B4-BE49-F238E27FC236}">
              <a16:creationId xmlns:a16="http://schemas.microsoft.com/office/drawing/2014/main" id="{389E96B8-96C0-4E51-9657-822C54FA946B}"/>
            </a:ext>
          </a:extLst>
        </xdr:cNvPr>
        <xdr:cNvCxnSpPr/>
      </xdr:nvCxnSpPr>
      <xdr:spPr>
        <a:xfrm rot="16200000" flipH="1">
          <a:off x="38617922" y="47702390"/>
          <a:ext cx="7750972" cy="595316"/>
        </a:xfrm>
        <a:prstGeom prst="bentConnector3">
          <a:avLst>
            <a:gd name="adj1" fmla="val 100538"/>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638</xdr:row>
      <xdr:rowOff>190498</xdr:rowOff>
    </xdr:from>
    <xdr:to>
      <xdr:col>28</xdr:col>
      <xdr:colOff>23813</xdr:colOff>
      <xdr:row>638</xdr:row>
      <xdr:rowOff>190498</xdr:rowOff>
    </xdr:to>
    <xdr:cxnSp macro="">
      <xdr:nvCxnSpPr>
        <xdr:cNvPr id="155" name="Rechte verbindingslijn 154">
          <a:extLst>
            <a:ext uri="{FF2B5EF4-FFF2-40B4-BE49-F238E27FC236}">
              <a16:creationId xmlns:a16="http://schemas.microsoft.com/office/drawing/2014/main" id="{C32E8A9B-C124-4B08-BC2E-40E6A8B0CE11}"/>
            </a:ext>
          </a:extLst>
        </xdr:cNvPr>
        <xdr:cNvCxnSpPr/>
      </xdr:nvCxnSpPr>
      <xdr:spPr>
        <a:xfrm>
          <a:off x="42195750" y="44862748"/>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1952625</xdr:colOff>
      <xdr:row>643</xdr:row>
      <xdr:rowOff>190498</xdr:rowOff>
    </xdr:from>
    <xdr:to>
      <xdr:col>27</xdr:col>
      <xdr:colOff>583407</xdr:colOff>
      <xdr:row>643</xdr:row>
      <xdr:rowOff>190498</xdr:rowOff>
    </xdr:to>
    <xdr:cxnSp macro="">
      <xdr:nvCxnSpPr>
        <xdr:cNvPr id="156" name="Rechte verbindingslijn 155">
          <a:extLst>
            <a:ext uri="{FF2B5EF4-FFF2-40B4-BE49-F238E27FC236}">
              <a16:creationId xmlns:a16="http://schemas.microsoft.com/office/drawing/2014/main" id="{D39249B9-61EF-421E-B031-D2A12955FAED}"/>
            </a:ext>
          </a:extLst>
        </xdr:cNvPr>
        <xdr:cNvCxnSpPr/>
      </xdr:nvCxnSpPr>
      <xdr:spPr>
        <a:xfrm>
          <a:off x="42148125" y="45815248"/>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11906</xdr:colOff>
      <xdr:row>651</xdr:row>
      <xdr:rowOff>190498</xdr:rowOff>
    </xdr:from>
    <xdr:to>
      <xdr:col>28</xdr:col>
      <xdr:colOff>23813</xdr:colOff>
      <xdr:row>651</xdr:row>
      <xdr:rowOff>190498</xdr:rowOff>
    </xdr:to>
    <xdr:cxnSp macro="">
      <xdr:nvCxnSpPr>
        <xdr:cNvPr id="157" name="Rechte verbindingslijn 156">
          <a:extLst>
            <a:ext uri="{FF2B5EF4-FFF2-40B4-BE49-F238E27FC236}">
              <a16:creationId xmlns:a16="http://schemas.microsoft.com/office/drawing/2014/main" id="{B03AEFCC-C99B-49C5-B330-440EA9B9D273}"/>
            </a:ext>
          </a:extLst>
        </xdr:cNvPr>
        <xdr:cNvCxnSpPr/>
      </xdr:nvCxnSpPr>
      <xdr:spPr>
        <a:xfrm>
          <a:off x="42195750" y="47339248"/>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11906</xdr:colOff>
      <xdr:row>654</xdr:row>
      <xdr:rowOff>178592</xdr:rowOff>
    </xdr:from>
    <xdr:to>
      <xdr:col>28</xdr:col>
      <xdr:colOff>23813</xdr:colOff>
      <xdr:row>654</xdr:row>
      <xdr:rowOff>178592</xdr:rowOff>
    </xdr:to>
    <xdr:cxnSp macro="">
      <xdr:nvCxnSpPr>
        <xdr:cNvPr id="158" name="Rechte verbindingslijn 157">
          <a:extLst>
            <a:ext uri="{FF2B5EF4-FFF2-40B4-BE49-F238E27FC236}">
              <a16:creationId xmlns:a16="http://schemas.microsoft.com/office/drawing/2014/main" id="{96789BC0-0CE6-4D67-BED5-0E55129985C2}"/>
            </a:ext>
          </a:extLst>
        </xdr:cNvPr>
        <xdr:cNvCxnSpPr/>
      </xdr:nvCxnSpPr>
      <xdr:spPr>
        <a:xfrm>
          <a:off x="42195750" y="47898842"/>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0</xdr:colOff>
      <xdr:row>658</xdr:row>
      <xdr:rowOff>178592</xdr:rowOff>
    </xdr:from>
    <xdr:to>
      <xdr:col>28</xdr:col>
      <xdr:colOff>11907</xdr:colOff>
      <xdr:row>658</xdr:row>
      <xdr:rowOff>178592</xdr:rowOff>
    </xdr:to>
    <xdr:cxnSp macro="">
      <xdr:nvCxnSpPr>
        <xdr:cNvPr id="159" name="Rechte verbindingslijn 158">
          <a:extLst>
            <a:ext uri="{FF2B5EF4-FFF2-40B4-BE49-F238E27FC236}">
              <a16:creationId xmlns:a16="http://schemas.microsoft.com/office/drawing/2014/main" id="{0B95D86D-023D-4989-B23C-82A19DB13756}"/>
            </a:ext>
          </a:extLst>
        </xdr:cNvPr>
        <xdr:cNvCxnSpPr/>
      </xdr:nvCxnSpPr>
      <xdr:spPr>
        <a:xfrm>
          <a:off x="42183844" y="48660842"/>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0</xdr:colOff>
      <xdr:row>667</xdr:row>
      <xdr:rowOff>11905</xdr:rowOff>
    </xdr:from>
    <xdr:to>
      <xdr:col>28</xdr:col>
      <xdr:colOff>11907</xdr:colOff>
      <xdr:row>667</xdr:row>
      <xdr:rowOff>11905</xdr:rowOff>
    </xdr:to>
    <xdr:cxnSp macro="">
      <xdr:nvCxnSpPr>
        <xdr:cNvPr id="160" name="Rechte verbindingslijn 159">
          <a:extLst>
            <a:ext uri="{FF2B5EF4-FFF2-40B4-BE49-F238E27FC236}">
              <a16:creationId xmlns:a16="http://schemas.microsoft.com/office/drawing/2014/main" id="{30398F3C-136C-4EC9-AED6-A5681386F45F}"/>
            </a:ext>
          </a:extLst>
        </xdr:cNvPr>
        <xdr:cNvCxnSpPr/>
      </xdr:nvCxnSpPr>
      <xdr:spPr>
        <a:xfrm>
          <a:off x="42183844" y="50208655"/>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0</xdr:colOff>
      <xdr:row>669</xdr:row>
      <xdr:rowOff>190499</xdr:rowOff>
    </xdr:from>
    <xdr:to>
      <xdr:col>28</xdr:col>
      <xdr:colOff>11907</xdr:colOff>
      <xdr:row>669</xdr:row>
      <xdr:rowOff>190499</xdr:rowOff>
    </xdr:to>
    <xdr:cxnSp macro="">
      <xdr:nvCxnSpPr>
        <xdr:cNvPr id="161" name="Rechte verbindingslijn 160">
          <a:extLst>
            <a:ext uri="{FF2B5EF4-FFF2-40B4-BE49-F238E27FC236}">
              <a16:creationId xmlns:a16="http://schemas.microsoft.com/office/drawing/2014/main" id="{680AA88C-3835-48D0-AE93-4BF8F03DCFB7}"/>
            </a:ext>
          </a:extLst>
        </xdr:cNvPr>
        <xdr:cNvCxnSpPr/>
      </xdr:nvCxnSpPr>
      <xdr:spPr>
        <a:xfrm>
          <a:off x="42183844" y="50768249"/>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27</xdr:col>
      <xdr:colOff>0</xdr:colOff>
      <xdr:row>672</xdr:row>
      <xdr:rowOff>178593</xdr:rowOff>
    </xdr:from>
    <xdr:to>
      <xdr:col>28</xdr:col>
      <xdr:colOff>11907</xdr:colOff>
      <xdr:row>672</xdr:row>
      <xdr:rowOff>178593</xdr:rowOff>
    </xdr:to>
    <xdr:cxnSp macro="">
      <xdr:nvCxnSpPr>
        <xdr:cNvPr id="162" name="Rechte verbindingslijn 161">
          <a:extLst>
            <a:ext uri="{FF2B5EF4-FFF2-40B4-BE49-F238E27FC236}">
              <a16:creationId xmlns:a16="http://schemas.microsoft.com/office/drawing/2014/main" id="{998024FD-3DE2-4B82-BB3F-E380314220D3}"/>
            </a:ext>
          </a:extLst>
        </xdr:cNvPr>
        <xdr:cNvCxnSpPr/>
      </xdr:nvCxnSpPr>
      <xdr:spPr>
        <a:xfrm>
          <a:off x="42183844" y="51327843"/>
          <a:ext cx="6191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726281</xdr:colOff>
      <xdr:row>887</xdr:row>
      <xdr:rowOff>178593</xdr:rowOff>
    </xdr:from>
    <xdr:to>
      <xdr:col>27</xdr:col>
      <xdr:colOff>583407</xdr:colOff>
      <xdr:row>887</xdr:row>
      <xdr:rowOff>178593</xdr:rowOff>
    </xdr:to>
    <xdr:cxnSp macro="">
      <xdr:nvCxnSpPr>
        <xdr:cNvPr id="163" name="Rechte verbindingslijn 162">
          <a:extLst>
            <a:ext uri="{FF2B5EF4-FFF2-40B4-BE49-F238E27FC236}">
              <a16:creationId xmlns:a16="http://schemas.microsoft.com/office/drawing/2014/main" id="{6A94D698-14F5-4179-BCF8-EAD4D6647AEF}"/>
            </a:ext>
          </a:extLst>
        </xdr:cNvPr>
        <xdr:cNvCxnSpPr/>
      </xdr:nvCxnSpPr>
      <xdr:spPr>
        <a:xfrm>
          <a:off x="39671625" y="67163156"/>
          <a:ext cx="309562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11905</xdr:colOff>
      <xdr:row>559</xdr:row>
      <xdr:rowOff>0</xdr:rowOff>
    </xdr:from>
    <xdr:to>
      <xdr:col>31</xdr:col>
      <xdr:colOff>607217</xdr:colOff>
      <xdr:row>609</xdr:row>
      <xdr:rowOff>0</xdr:rowOff>
    </xdr:to>
    <xdr:cxnSp macro="">
      <xdr:nvCxnSpPr>
        <xdr:cNvPr id="47" name="Verbindingslijn: gebogen 46">
          <a:extLst>
            <a:ext uri="{FF2B5EF4-FFF2-40B4-BE49-F238E27FC236}">
              <a16:creationId xmlns:a16="http://schemas.microsoft.com/office/drawing/2014/main" id="{AF963538-3312-4D61-9ABE-150C90EF5549}"/>
            </a:ext>
          </a:extLst>
        </xdr:cNvPr>
        <xdr:cNvCxnSpPr/>
      </xdr:nvCxnSpPr>
      <xdr:spPr>
        <a:xfrm rot="16200000" flipH="1">
          <a:off x="43660218" y="48398906"/>
          <a:ext cx="8382000" cy="4357687"/>
        </a:xfrm>
        <a:prstGeom prst="bentConnector3">
          <a:avLst>
            <a:gd name="adj1" fmla="val 99858"/>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1613</xdr:row>
      <xdr:rowOff>1</xdr:rowOff>
    </xdr:from>
    <xdr:to>
      <xdr:col>20</xdr:col>
      <xdr:colOff>0</xdr:colOff>
      <xdr:row>1613</xdr:row>
      <xdr:rowOff>1</xdr:rowOff>
    </xdr:to>
    <xdr:cxnSp macro="">
      <xdr:nvCxnSpPr>
        <xdr:cNvPr id="164" name="Rechte verbindingslijn 163">
          <a:extLst>
            <a:ext uri="{FF2B5EF4-FFF2-40B4-BE49-F238E27FC236}">
              <a16:creationId xmlns:a16="http://schemas.microsoft.com/office/drawing/2014/main" id="{DEB5D19B-8B4F-46D8-AA26-F313660CF3F5}"/>
            </a:ext>
          </a:extLst>
        </xdr:cNvPr>
        <xdr:cNvCxnSpPr/>
      </xdr:nvCxnSpPr>
      <xdr:spPr>
        <a:xfrm>
          <a:off x="23360062" y="150137814"/>
          <a:ext cx="633412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11909</xdr:colOff>
      <xdr:row>1658</xdr:row>
      <xdr:rowOff>11909</xdr:rowOff>
    </xdr:from>
    <xdr:to>
      <xdr:col>24</xdr:col>
      <xdr:colOff>11905</xdr:colOff>
      <xdr:row>1674</xdr:row>
      <xdr:rowOff>178595</xdr:rowOff>
    </xdr:to>
    <xdr:cxnSp macro="">
      <xdr:nvCxnSpPr>
        <xdr:cNvPr id="165" name="Verbindingslijn: gebogen 164">
          <a:extLst>
            <a:ext uri="{FF2B5EF4-FFF2-40B4-BE49-F238E27FC236}">
              <a16:creationId xmlns:a16="http://schemas.microsoft.com/office/drawing/2014/main" id="{347D157D-A25B-4BA2-9F46-D48E726DDCAB}"/>
            </a:ext>
          </a:extLst>
        </xdr:cNvPr>
        <xdr:cNvCxnSpPr/>
      </xdr:nvCxnSpPr>
      <xdr:spPr>
        <a:xfrm>
          <a:off x="32539784" y="108811222"/>
          <a:ext cx="4595809" cy="1119186"/>
        </a:xfrm>
        <a:prstGeom prst="bentConnector3">
          <a:avLst>
            <a:gd name="adj1"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547688</xdr:colOff>
      <xdr:row>1672</xdr:row>
      <xdr:rowOff>-1</xdr:rowOff>
    </xdr:from>
    <xdr:to>
      <xdr:col>24</xdr:col>
      <xdr:colOff>-1</xdr:colOff>
      <xdr:row>1672</xdr:row>
      <xdr:rowOff>-1</xdr:rowOff>
    </xdr:to>
    <xdr:cxnSp macro="">
      <xdr:nvCxnSpPr>
        <xdr:cNvPr id="167" name="Rechte verbindingslijn 166">
          <a:extLst>
            <a:ext uri="{FF2B5EF4-FFF2-40B4-BE49-F238E27FC236}">
              <a16:creationId xmlns:a16="http://schemas.microsoft.com/office/drawing/2014/main" id="{4C59B9D2-6904-4FA5-AC9A-D7641109E2D9}"/>
            </a:ext>
          </a:extLst>
        </xdr:cNvPr>
        <xdr:cNvCxnSpPr/>
      </xdr:nvCxnSpPr>
      <xdr:spPr>
        <a:xfrm>
          <a:off x="34849594" y="109370812"/>
          <a:ext cx="227409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500062</xdr:colOff>
      <xdr:row>299</xdr:row>
      <xdr:rowOff>0</xdr:rowOff>
    </xdr:from>
    <xdr:to>
      <xdr:col>23</xdr:col>
      <xdr:colOff>595311</xdr:colOff>
      <xdr:row>299</xdr:row>
      <xdr:rowOff>0</xdr:rowOff>
    </xdr:to>
    <xdr:cxnSp macro="">
      <xdr:nvCxnSpPr>
        <xdr:cNvPr id="169" name="Rechte verbindingslijn 168">
          <a:extLst>
            <a:ext uri="{FF2B5EF4-FFF2-40B4-BE49-F238E27FC236}">
              <a16:creationId xmlns:a16="http://schemas.microsoft.com/office/drawing/2014/main" id="{6F65F696-0133-4B6A-BAB3-C97502437400}"/>
            </a:ext>
          </a:extLst>
        </xdr:cNvPr>
        <xdr:cNvCxnSpPr/>
      </xdr:nvCxnSpPr>
      <xdr:spPr>
        <a:xfrm>
          <a:off x="34801968" y="28455938"/>
          <a:ext cx="230981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11905</xdr:colOff>
      <xdr:row>299</xdr:row>
      <xdr:rowOff>11906</xdr:rowOff>
    </xdr:from>
    <xdr:to>
      <xdr:col>28</xdr:col>
      <xdr:colOff>47623</xdr:colOff>
      <xdr:row>305</xdr:row>
      <xdr:rowOff>0</xdr:rowOff>
    </xdr:to>
    <xdr:cxnSp macro="">
      <xdr:nvCxnSpPr>
        <xdr:cNvPr id="170" name="Verbindingslijn: gebogen 169">
          <a:extLst>
            <a:ext uri="{FF2B5EF4-FFF2-40B4-BE49-F238E27FC236}">
              <a16:creationId xmlns:a16="http://schemas.microsoft.com/office/drawing/2014/main" id="{CEECDED9-250C-43C0-98EA-D8D47273D3E2}"/>
            </a:ext>
          </a:extLst>
        </xdr:cNvPr>
        <xdr:cNvCxnSpPr/>
      </xdr:nvCxnSpPr>
      <xdr:spPr>
        <a:xfrm rot="16200000" flipH="1">
          <a:off x="41951671" y="28711922"/>
          <a:ext cx="1131094" cy="642937"/>
        </a:xfrm>
        <a:prstGeom prst="bentConnector3">
          <a:avLst>
            <a:gd name="adj1" fmla="val 10052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302</xdr:row>
      <xdr:rowOff>0</xdr:rowOff>
    </xdr:from>
    <xdr:to>
      <xdr:col>27</xdr:col>
      <xdr:colOff>607217</xdr:colOff>
      <xdr:row>302</xdr:row>
      <xdr:rowOff>0</xdr:rowOff>
    </xdr:to>
    <xdr:cxnSp macro="">
      <xdr:nvCxnSpPr>
        <xdr:cNvPr id="174" name="Rechte verbindingslijn 173">
          <a:extLst>
            <a:ext uri="{FF2B5EF4-FFF2-40B4-BE49-F238E27FC236}">
              <a16:creationId xmlns:a16="http://schemas.microsoft.com/office/drawing/2014/main" id="{B01A5FDB-52DE-47E1-B9AE-ABDC3507C29F}"/>
            </a:ext>
          </a:extLst>
        </xdr:cNvPr>
        <xdr:cNvCxnSpPr/>
      </xdr:nvCxnSpPr>
      <xdr:spPr>
        <a:xfrm>
          <a:off x="42195750" y="29027438"/>
          <a:ext cx="59531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35718</xdr:colOff>
      <xdr:row>1630</xdr:row>
      <xdr:rowOff>-1</xdr:rowOff>
    </xdr:from>
    <xdr:to>
      <xdr:col>24</xdr:col>
      <xdr:colOff>11905</xdr:colOff>
      <xdr:row>1630</xdr:row>
      <xdr:rowOff>-1</xdr:rowOff>
    </xdr:to>
    <xdr:cxnSp macro="">
      <xdr:nvCxnSpPr>
        <xdr:cNvPr id="166" name="Rechte verbindingslijn 165">
          <a:extLst>
            <a:ext uri="{FF2B5EF4-FFF2-40B4-BE49-F238E27FC236}">
              <a16:creationId xmlns:a16="http://schemas.microsoft.com/office/drawing/2014/main" id="{0A8E914D-3170-4F0C-9426-FE83F970454D}"/>
            </a:ext>
          </a:extLst>
        </xdr:cNvPr>
        <xdr:cNvCxnSpPr/>
      </xdr:nvCxnSpPr>
      <xdr:spPr>
        <a:xfrm>
          <a:off x="36552187" y="107846812"/>
          <a:ext cx="58340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483</xdr:row>
      <xdr:rowOff>190498</xdr:rowOff>
    </xdr:from>
    <xdr:to>
      <xdr:col>32</xdr:col>
      <xdr:colOff>11908</xdr:colOff>
      <xdr:row>483</xdr:row>
      <xdr:rowOff>190498</xdr:rowOff>
    </xdr:to>
    <xdr:cxnSp macro="">
      <xdr:nvCxnSpPr>
        <xdr:cNvPr id="171" name="Rechte verbindingslijn 170">
          <a:extLst>
            <a:ext uri="{FF2B5EF4-FFF2-40B4-BE49-F238E27FC236}">
              <a16:creationId xmlns:a16="http://schemas.microsoft.com/office/drawing/2014/main" id="{6028F231-08E5-420E-A8F2-81FB13B0CA26}"/>
            </a:ext>
          </a:extLst>
        </xdr:cNvPr>
        <xdr:cNvCxnSpPr/>
      </xdr:nvCxnSpPr>
      <xdr:spPr>
        <a:xfrm>
          <a:off x="44315062" y="77854967"/>
          <a:ext cx="4381502"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0</xdr:colOff>
      <xdr:row>460</xdr:row>
      <xdr:rowOff>11903</xdr:rowOff>
    </xdr:from>
    <xdr:to>
      <xdr:col>32</xdr:col>
      <xdr:colOff>1</xdr:colOff>
      <xdr:row>551</xdr:row>
      <xdr:rowOff>178593</xdr:rowOff>
    </xdr:to>
    <xdr:cxnSp macro="">
      <xdr:nvCxnSpPr>
        <xdr:cNvPr id="172" name="Verbindingslijn: gebogen 171">
          <a:extLst>
            <a:ext uri="{FF2B5EF4-FFF2-40B4-BE49-F238E27FC236}">
              <a16:creationId xmlns:a16="http://schemas.microsoft.com/office/drawing/2014/main" id="{C5BE17DB-29BD-4C98-BD68-F3EAF221E9A0}"/>
            </a:ext>
          </a:extLst>
        </xdr:cNvPr>
        <xdr:cNvCxnSpPr/>
      </xdr:nvCxnSpPr>
      <xdr:spPr>
        <a:xfrm rot="16200000" flipH="1">
          <a:off x="41153952" y="77753764"/>
          <a:ext cx="10691815" cy="4369594"/>
        </a:xfrm>
        <a:prstGeom prst="bentConnector3">
          <a:avLst>
            <a:gd name="adj1" fmla="val 10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570</xdr:row>
      <xdr:rowOff>178594</xdr:rowOff>
    </xdr:from>
    <xdr:to>
      <xdr:col>36</xdr:col>
      <xdr:colOff>47625</xdr:colOff>
      <xdr:row>573</xdr:row>
      <xdr:rowOff>178594</xdr:rowOff>
    </xdr:to>
    <xdr:cxnSp macro="">
      <xdr:nvCxnSpPr>
        <xdr:cNvPr id="173" name="Verbindingslijn: gebogen 172">
          <a:extLst>
            <a:ext uri="{FF2B5EF4-FFF2-40B4-BE49-F238E27FC236}">
              <a16:creationId xmlns:a16="http://schemas.microsoft.com/office/drawing/2014/main" id="{6D5C05CE-4F94-447F-9ADC-F750CB6C5487}"/>
            </a:ext>
          </a:extLst>
        </xdr:cNvPr>
        <xdr:cNvCxnSpPr/>
      </xdr:nvCxnSpPr>
      <xdr:spPr>
        <a:xfrm>
          <a:off x="52458938" y="47517844"/>
          <a:ext cx="5226843" cy="571500"/>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574</xdr:row>
      <xdr:rowOff>11907</xdr:rowOff>
    </xdr:from>
    <xdr:to>
      <xdr:col>40</xdr:col>
      <xdr:colOff>23812</xdr:colOff>
      <xdr:row>597</xdr:row>
      <xdr:rowOff>11906</xdr:rowOff>
    </xdr:to>
    <xdr:cxnSp macro="">
      <xdr:nvCxnSpPr>
        <xdr:cNvPr id="175" name="Verbindingslijn: gebogen 174">
          <a:extLst>
            <a:ext uri="{FF2B5EF4-FFF2-40B4-BE49-F238E27FC236}">
              <a16:creationId xmlns:a16="http://schemas.microsoft.com/office/drawing/2014/main" id="{873DA1F7-7A29-44CD-830D-75A90BA2B5AC}"/>
            </a:ext>
          </a:extLst>
        </xdr:cNvPr>
        <xdr:cNvCxnSpPr/>
      </xdr:nvCxnSpPr>
      <xdr:spPr>
        <a:xfrm>
          <a:off x="60829031" y="48303657"/>
          <a:ext cx="5798344" cy="4381499"/>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3250405</xdr:colOff>
      <xdr:row>579</xdr:row>
      <xdr:rowOff>11906</xdr:rowOff>
    </xdr:from>
    <xdr:to>
      <xdr:col>44</xdr:col>
      <xdr:colOff>11905</xdr:colOff>
      <xdr:row>585</xdr:row>
      <xdr:rowOff>178592</xdr:rowOff>
    </xdr:to>
    <xdr:cxnSp macro="">
      <xdr:nvCxnSpPr>
        <xdr:cNvPr id="176" name="Verbindingslijn: gebogen 175">
          <a:extLst>
            <a:ext uri="{FF2B5EF4-FFF2-40B4-BE49-F238E27FC236}">
              <a16:creationId xmlns:a16="http://schemas.microsoft.com/office/drawing/2014/main" id="{61F52A71-EEC1-4992-9AFE-43A969084A7C}"/>
            </a:ext>
          </a:extLst>
        </xdr:cNvPr>
        <xdr:cNvCxnSpPr/>
      </xdr:nvCxnSpPr>
      <xdr:spPr>
        <a:xfrm rot="16200000" flipH="1">
          <a:off x="73878281" y="49410936"/>
          <a:ext cx="1309686" cy="619125"/>
        </a:xfrm>
        <a:prstGeom prst="bentConnector3">
          <a:avLst>
            <a:gd name="adj1" fmla="val 100909"/>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xdr:colOff>
      <xdr:row>581</xdr:row>
      <xdr:rowOff>11909</xdr:rowOff>
    </xdr:from>
    <xdr:to>
      <xdr:col>47</xdr:col>
      <xdr:colOff>595312</xdr:colOff>
      <xdr:row>582</xdr:row>
      <xdr:rowOff>178593</xdr:rowOff>
    </xdr:to>
    <xdr:cxnSp macro="">
      <xdr:nvCxnSpPr>
        <xdr:cNvPr id="177" name="Verbindingslijn: gebogen 176">
          <a:extLst>
            <a:ext uri="{FF2B5EF4-FFF2-40B4-BE49-F238E27FC236}">
              <a16:creationId xmlns:a16="http://schemas.microsoft.com/office/drawing/2014/main" id="{1AEC7F93-E199-4E66-8F13-0F094AAFC7DB}"/>
            </a:ext>
          </a:extLst>
        </xdr:cNvPr>
        <xdr:cNvCxnSpPr/>
      </xdr:nvCxnSpPr>
      <xdr:spPr>
        <a:xfrm>
          <a:off x="82688909" y="49446659"/>
          <a:ext cx="595309" cy="357184"/>
        </a:xfrm>
        <a:prstGeom prst="bentConnector3">
          <a:avLst>
            <a:gd name="adj1"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3238502</xdr:colOff>
      <xdr:row>586</xdr:row>
      <xdr:rowOff>3</xdr:rowOff>
    </xdr:from>
    <xdr:to>
      <xdr:col>47</xdr:col>
      <xdr:colOff>583405</xdr:colOff>
      <xdr:row>587</xdr:row>
      <xdr:rowOff>166687</xdr:rowOff>
    </xdr:to>
    <xdr:cxnSp macro="">
      <xdr:nvCxnSpPr>
        <xdr:cNvPr id="178" name="Verbindingslijn: gebogen 177">
          <a:extLst>
            <a:ext uri="{FF2B5EF4-FFF2-40B4-BE49-F238E27FC236}">
              <a16:creationId xmlns:a16="http://schemas.microsoft.com/office/drawing/2014/main" id="{B76705D7-16F7-4621-861C-8690A8DE68EB}"/>
            </a:ext>
          </a:extLst>
        </xdr:cNvPr>
        <xdr:cNvCxnSpPr/>
      </xdr:nvCxnSpPr>
      <xdr:spPr>
        <a:xfrm>
          <a:off x="82677002" y="50387253"/>
          <a:ext cx="595309" cy="357184"/>
        </a:xfrm>
        <a:prstGeom prst="bentConnector3">
          <a:avLst>
            <a:gd name="adj1"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11906</xdr:colOff>
      <xdr:row>580</xdr:row>
      <xdr:rowOff>190498</xdr:rowOff>
    </xdr:from>
    <xdr:to>
      <xdr:col>44</xdr:col>
      <xdr:colOff>2</xdr:colOff>
      <xdr:row>580</xdr:row>
      <xdr:rowOff>190498</xdr:rowOff>
    </xdr:to>
    <xdr:cxnSp macro="">
      <xdr:nvCxnSpPr>
        <xdr:cNvPr id="180" name="Rechte verbindingslijn 179">
          <a:extLst>
            <a:ext uri="{FF2B5EF4-FFF2-40B4-BE49-F238E27FC236}">
              <a16:creationId xmlns:a16="http://schemas.microsoft.com/office/drawing/2014/main" id="{BC092346-4B6E-4093-BDCF-46F96AD30BDC}"/>
            </a:ext>
          </a:extLst>
        </xdr:cNvPr>
        <xdr:cNvCxnSpPr/>
      </xdr:nvCxnSpPr>
      <xdr:spPr>
        <a:xfrm>
          <a:off x="74235469" y="49434748"/>
          <a:ext cx="59531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33</xdr:col>
      <xdr:colOff>1</xdr:colOff>
      <xdr:row>578</xdr:row>
      <xdr:rowOff>59531</xdr:rowOff>
    </xdr:from>
    <xdr:to>
      <xdr:col>33</xdr:col>
      <xdr:colOff>676370</xdr:colOff>
      <xdr:row>582</xdr:row>
      <xdr:rowOff>88216</xdr:rowOff>
    </xdr:to>
    <xdr:pic>
      <xdr:nvPicPr>
        <xdr:cNvPr id="182" name="Afbeelding 181">
          <a:extLst>
            <a:ext uri="{FF2B5EF4-FFF2-40B4-BE49-F238E27FC236}">
              <a16:creationId xmlns:a16="http://schemas.microsoft.com/office/drawing/2014/main" id="{ED020F4E-25DE-42C8-8524-66A43008CC20}"/>
            </a:ext>
          </a:extLst>
        </xdr:cNvPr>
        <xdr:cNvPicPr>
          <a:picLocks noChangeAspect="1"/>
        </xdr:cNvPicPr>
      </xdr:nvPicPr>
      <xdr:blipFill>
        <a:blip xmlns:r="http://schemas.openxmlformats.org/officeDocument/2006/relationships" r:embed="rId1"/>
        <a:stretch>
          <a:fillRect/>
        </a:stretch>
      </xdr:blipFill>
      <xdr:spPr>
        <a:xfrm>
          <a:off x="52458939" y="51970781"/>
          <a:ext cx="676369" cy="790685"/>
        </a:xfrm>
        <a:prstGeom prst="rect">
          <a:avLst/>
        </a:prstGeom>
      </xdr:spPr>
    </xdr:pic>
    <xdr:clientData/>
  </xdr:twoCellAnchor>
  <xdr:twoCellAnchor editAs="oneCell">
    <xdr:from>
      <xdr:col>33</xdr:col>
      <xdr:colOff>809626</xdr:colOff>
      <xdr:row>578</xdr:row>
      <xdr:rowOff>71438</xdr:rowOff>
    </xdr:from>
    <xdr:to>
      <xdr:col>34</xdr:col>
      <xdr:colOff>102</xdr:colOff>
      <xdr:row>582</xdr:row>
      <xdr:rowOff>62018</xdr:rowOff>
    </xdr:to>
    <xdr:pic>
      <xdr:nvPicPr>
        <xdr:cNvPr id="183" name="Afbeelding 182">
          <a:extLst>
            <a:ext uri="{FF2B5EF4-FFF2-40B4-BE49-F238E27FC236}">
              <a16:creationId xmlns:a16="http://schemas.microsoft.com/office/drawing/2014/main" id="{98E6FAC1-7AB5-40D6-8068-8F4BCB4EBE9E}"/>
            </a:ext>
          </a:extLst>
        </xdr:cNvPr>
        <xdr:cNvPicPr>
          <a:picLocks noChangeAspect="1"/>
        </xdr:cNvPicPr>
      </xdr:nvPicPr>
      <xdr:blipFill>
        <a:blip xmlns:r="http://schemas.openxmlformats.org/officeDocument/2006/relationships" r:embed="rId2"/>
        <a:stretch>
          <a:fillRect/>
        </a:stretch>
      </xdr:blipFill>
      <xdr:spPr>
        <a:xfrm>
          <a:off x="53268564" y="51982688"/>
          <a:ext cx="714475" cy="752580"/>
        </a:xfrm>
        <a:prstGeom prst="rect">
          <a:avLst/>
        </a:prstGeom>
      </xdr:spPr>
    </xdr:pic>
    <xdr:clientData/>
  </xdr:twoCellAnchor>
  <xdr:twoCellAnchor editAs="oneCell">
    <xdr:from>
      <xdr:col>36</xdr:col>
      <xdr:colOff>11906</xdr:colOff>
      <xdr:row>578</xdr:row>
      <xdr:rowOff>35719</xdr:rowOff>
    </xdr:from>
    <xdr:to>
      <xdr:col>36</xdr:col>
      <xdr:colOff>974065</xdr:colOff>
      <xdr:row>582</xdr:row>
      <xdr:rowOff>73931</xdr:rowOff>
    </xdr:to>
    <xdr:pic>
      <xdr:nvPicPr>
        <xdr:cNvPr id="184" name="Afbeelding 183">
          <a:extLst>
            <a:ext uri="{FF2B5EF4-FFF2-40B4-BE49-F238E27FC236}">
              <a16:creationId xmlns:a16="http://schemas.microsoft.com/office/drawing/2014/main" id="{DE1A83A3-973C-4C23-A77F-3899363A453A}"/>
            </a:ext>
          </a:extLst>
        </xdr:cNvPr>
        <xdr:cNvPicPr>
          <a:picLocks noChangeAspect="1"/>
        </xdr:cNvPicPr>
      </xdr:nvPicPr>
      <xdr:blipFill>
        <a:blip xmlns:r="http://schemas.openxmlformats.org/officeDocument/2006/relationships" r:embed="rId3"/>
        <a:stretch>
          <a:fillRect/>
        </a:stretch>
      </xdr:blipFill>
      <xdr:spPr>
        <a:xfrm>
          <a:off x="57650062" y="49089469"/>
          <a:ext cx="962159" cy="800212"/>
        </a:xfrm>
        <a:prstGeom prst="rect">
          <a:avLst/>
        </a:prstGeom>
      </xdr:spPr>
    </xdr:pic>
    <xdr:clientData/>
  </xdr:twoCellAnchor>
  <xdr:twoCellAnchor editAs="oneCell">
    <xdr:from>
      <xdr:col>38</xdr:col>
      <xdr:colOff>3059907</xdr:colOff>
      <xdr:row>568</xdr:row>
      <xdr:rowOff>11906</xdr:rowOff>
    </xdr:from>
    <xdr:to>
      <xdr:col>39</xdr:col>
      <xdr:colOff>214420</xdr:colOff>
      <xdr:row>571</xdr:row>
      <xdr:rowOff>183460</xdr:rowOff>
    </xdr:to>
    <xdr:pic>
      <xdr:nvPicPr>
        <xdr:cNvPr id="185" name="Afbeelding 184">
          <a:extLst>
            <a:ext uri="{FF2B5EF4-FFF2-40B4-BE49-F238E27FC236}">
              <a16:creationId xmlns:a16="http://schemas.microsoft.com/office/drawing/2014/main" id="{05F670A9-C57D-4CC3-8421-878D0D3EB998}"/>
            </a:ext>
          </a:extLst>
        </xdr:cNvPr>
        <xdr:cNvPicPr>
          <a:picLocks noChangeAspect="1"/>
        </xdr:cNvPicPr>
      </xdr:nvPicPr>
      <xdr:blipFill>
        <a:blip xmlns:r="http://schemas.openxmlformats.org/officeDocument/2006/relationships" r:embed="rId4"/>
        <a:stretch>
          <a:fillRect/>
        </a:stretch>
      </xdr:blipFill>
      <xdr:spPr>
        <a:xfrm>
          <a:off x="65448657" y="47160656"/>
          <a:ext cx="762106" cy="743054"/>
        </a:xfrm>
        <a:prstGeom prst="rect">
          <a:avLst/>
        </a:prstGeom>
      </xdr:spPr>
    </xdr:pic>
    <xdr:clientData/>
  </xdr:twoCellAnchor>
  <xdr:twoCellAnchor editAs="oneCell">
    <xdr:from>
      <xdr:col>34</xdr:col>
      <xdr:colOff>2214562</xdr:colOff>
      <xdr:row>565</xdr:row>
      <xdr:rowOff>0</xdr:rowOff>
    </xdr:from>
    <xdr:to>
      <xdr:col>34</xdr:col>
      <xdr:colOff>2986195</xdr:colOff>
      <xdr:row>569</xdr:row>
      <xdr:rowOff>28685</xdr:rowOff>
    </xdr:to>
    <xdr:pic>
      <xdr:nvPicPr>
        <xdr:cNvPr id="186" name="Afbeelding 185">
          <a:extLst>
            <a:ext uri="{FF2B5EF4-FFF2-40B4-BE49-F238E27FC236}">
              <a16:creationId xmlns:a16="http://schemas.microsoft.com/office/drawing/2014/main" id="{E36ED085-0E3A-487B-B7CD-8CF02D285EDF}"/>
            </a:ext>
          </a:extLst>
        </xdr:cNvPr>
        <xdr:cNvPicPr>
          <a:picLocks noChangeAspect="1"/>
        </xdr:cNvPicPr>
      </xdr:nvPicPr>
      <xdr:blipFill>
        <a:blip xmlns:r="http://schemas.openxmlformats.org/officeDocument/2006/relationships" r:embed="rId5"/>
        <a:stretch>
          <a:fillRect/>
        </a:stretch>
      </xdr:blipFill>
      <xdr:spPr>
        <a:xfrm>
          <a:off x="54864000" y="82807968"/>
          <a:ext cx="771633" cy="790685"/>
        </a:xfrm>
        <a:prstGeom prst="rect">
          <a:avLst/>
        </a:prstGeom>
      </xdr:spPr>
    </xdr:pic>
    <xdr:clientData/>
  </xdr:twoCellAnchor>
  <xdr:twoCellAnchor>
    <xdr:from>
      <xdr:col>38</xdr:col>
      <xdr:colOff>1321594</xdr:colOff>
      <xdr:row>578</xdr:row>
      <xdr:rowOff>178591</xdr:rowOff>
    </xdr:from>
    <xdr:to>
      <xdr:col>40</xdr:col>
      <xdr:colOff>35721</xdr:colOff>
      <xdr:row>578</xdr:row>
      <xdr:rowOff>178591</xdr:rowOff>
    </xdr:to>
    <xdr:cxnSp macro="">
      <xdr:nvCxnSpPr>
        <xdr:cNvPr id="191" name="Rechte verbindingslijn 190">
          <a:extLst>
            <a:ext uri="{FF2B5EF4-FFF2-40B4-BE49-F238E27FC236}">
              <a16:creationId xmlns:a16="http://schemas.microsoft.com/office/drawing/2014/main" id="{F838FDC4-2DAF-40C7-9588-F3F5C1AA778F}"/>
            </a:ext>
          </a:extLst>
        </xdr:cNvPr>
        <xdr:cNvCxnSpPr/>
      </xdr:nvCxnSpPr>
      <xdr:spPr>
        <a:xfrm>
          <a:off x="63710344" y="49232341"/>
          <a:ext cx="292894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1333500</xdr:colOff>
      <xdr:row>590</xdr:row>
      <xdr:rowOff>190497</xdr:rowOff>
    </xdr:from>
    <xdr:to>
      <xdr:col>40</xdr:col>
      <xdr:colOff>2</xdr:colOff>
      <xdr:row>590</xdr:row>
      <xdr:rowOff>190497</xdr:rowOff>
    </xdr:to>
    <xdr:cxnSp macro="">
      <xdr:nvCxnSpPr>
        <xdr:cNvPr id="193" name="Rechte verbindingslijn 192">
          <a:extLst>
            <a:ext uri="{FF2B5EF4-FFF2-40B4-BE49-F238E27FC236}">
              <a16:creationId xmlns:a16="http://schemas.microsoft.com/office/drawing/2014/main" id="{74121BAB-4320-4889-8630-71EF14342321}"/>
            </a:ext>
          </a:extLst>
        </xdr:cNvPr>
        <xdr:cNvCxnSpPr/>
      </xdr:nvCxnSpPr>
      <xdr:spPr>
        <a:xfrm>
          <a:off x="63722250" y="51530247"/>
          <a:ext cx="2881315"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1333499</xdr:colOff>
      <xdr:row>592</xdr:row>
      <xdr:rowOff>178590</xdr:rowOff>
    </xdr:from>
    <xdr:to>
      <xdr:col>40</xdr:col>
      <xdr:colOff>47626</xdr:colOff>
      <xdr:row>592</xdr:row>
      <xdr:rowOff>178590</xdr:rowOff>
    </xdr:to>
    <xdr:cxnSp macro="">
      <xdr:nvCxnSpPr>
        <xdr:cNvPr id="194" name="Rechte verbindingslijn 193">
          <a:extLst>
            <a:ext uri="{FF2B5EF4-FFF2-40B4-BE49-F238E27FC236}">
              <a16:creationId xmlns:a16="http://schemas.microsoft.com/office/drawing/2014/main" id="{3A2913FC-8840-4A69-9F39-2A5D8E0E092F}"/>
            </a:ext>
          </a:extLst>
        </xdr:cNvPr>
        <xdr:cNvCxnSpPr/>
      </xdr:nvCxnSpPr>
      <xdr:spPr>
        <a:xfrm>
          <a:off x="63722249" y="51899340"/>
          <a:ext cx="292894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38</xdr:col>
      <xdr:colOff>1369219</xdr:colOff>
      <xdr:row>594</xdr:row>
      <xdr:rowOff>178590</xdr:rowOff>
    </xdr:from>
    <xdr:to>
      <xdr:col>40</xdr:col>
      <xdr:colOff>23814</xdr:colOff>
      <xdr:row>594</xdr:row>
      <xdr:rowOff>178590</xdr:rowOff>
    </xdr:to>
    <xdr:cxnSp macro="">
      <xdr:nvCxnSpPr>
        <xdr:cNvPr id="195" name="Rechte verbindingslijn 194">
          <a:extLst>
            <a:ext uri="{FF2B5EF4-FFF2-40B4-BE49-F238E27FC236}">
              <a16:creationId xmlns:a16="http://schemas.microsoft.com/office/drawing/2014/main" id="{F06E95EF-0671-45F2-8C47-BD6C8AEE00E3}"/>
            </a:ext>
          </a:extLst>
        </xdr:cNvPr>
        <xdr:cNvCxnSpPr/>
      </xdr:nvCxnSpPr>
      <xdr:spPr>
        <a:xfrm>
          <a:off x="63757969" y="52280340"/>
          <a:ext cx="286940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46</xdr:col>
      <xdr:colOff>0</xdr:colOff>
      <xdr:row>576</xdr:row>
      <xdr:rowOff>71438</xdr:rowOff>
    </xdr:from>
    <xdr:to>
      <xdr:col>46</xdr:col>
      <xdr:colOff>704948</xdr:colOff>
      <xdr:row>579</xdr:row>
      <xdr:rowOff>185834</xdr:rowOff>
    </xdr:to>
    <xdr:pic>
      <xdr:nvPicPr>
        <xdr:cNvPr id="198" name="Afbeelding 197">
          <a:extLst>
            <a:ext uri="{FF2B5EF4-FFF2-40B4-BE49-F238E27FC236}">
              <a16:creationId xmlns:a16="http://schemas.microsoft.com/office/drawing/2014/main" id="{C06D13AE-F1BE-41FB-A9AC-18DD38EF6FFE}"/>
            </a:ext>
          </a:extLst>
        </xdr:cNvPr>
        <xdr:cNvPicPr>
          <a:picLocks noChangeAspect="1"/>
        </xdr:cNvPicPr>
      </xdr:nvPicPr>
      <xdr:blipFill>
        <a:blip xmlns:r="http://schemas.openxmlformats.org/officeDocument/2006/relationships" r:embed="rId6"/>
        <a:stretch>
          <a:fillRect/>
        </a:stretch>
      </xdr:blipFill>
      <xdr:spPr>
        <a:xfrm>
          <a:off x="79438500" y="48744188"/>
          <a:ext cx="704948" cy="685896"/>
        </a:xfrm>
        <a:prstGeom prst="rect">
          <a:avLst/>
        </a:prstGeom>
      </xdr:spPr>
    </xdr:pic>
    <xdr:clientData/>
  </xdr:twoCellAnchor>
  <xdr:twoCellAnchor>
    <xdr:from>
      <xdr:col>29</xdr:col>
      <xdr:colOff>23812</xdr:colOff>
      <xdr:row>566</xdr:row>
      <xdr:rowOff>178591</xdr:rowOff>
    </xdr:from>
    <xdr:to>
      <xdr:col>32</xdr:col>
      <xdr:colOff>11908</xdr:colOff>
      <xdr:row>566</xdr:row>
      <xdr:rowOff>178591</xdr:rowOff>
    </xdr:to>
    <xdr:cxnSp macro="">
      <xdr:nvCxnSpPr>
        <xdr:cNvPr id="201" name="Rechte verbindingslijn 200">
          <a:extLst>
            <a:ext uri="{FF2B5EF4-FFF2-40B4-BE49-F238E27FC236}">
              <a16:creationId xmlns:a16="http://schemas.microsoft.com/office/drawing/2014/main" id="{124D6D5B-63C5-4068-A3A6-931D2DCF46AD}"/>
            </a:ext>
          </a:extLst>
        </xdr:cNvPr>
        <xdr:cNvCxnSpPr/>
      </xdr:nvCxnSpPr>
      <xdr:spPr>
        <a:xfrm>
          <a:off x="45684281" y="46946341"/>
          <a:ext cx="435769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2869405</xdr:colOff>
      <xdr:row>570</xdr:row>
      <xdr:rowOff>190497</xdr:rowOff>
    </xdr:from>
    <xdr:to>
      <xdr:col>31</xdr:col>
      <xdr:colOff>595314</xdr:colOff>
      <xdr:row>570</xdr:row>
      <xdr:rowOff>190497</xdr:rowOff>
    </xdr:to>
    <xdr:cxnSp macro="">
      <xdr:nvCxnSpPr>
        <xdr:cNvPr id="203" name="Rechte verbindingslijn 202">
          <a:extLst>
            <a:ext uri="{FF2B5EF4-FFF2-40B4-BE49-F238E27FC236}">
              <a16:creationId xmlns:a16="http://schemas.microsoft.com/office/drawing/2014/main" id="{4D83514A-0361-4CB2-83A7-361D4CC9103F}"/>
            </a:ext>
          </a:extLst>
        </xdr:cNvPr>
        <xdr:cNvCxnSpPr/>
      </xdr:nvCxnSpPr>
      <xdr:spPr>
        <a:xfrm>
          <a:off x="45660468" y="47720247"/>
          <a:ext cx="435769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2869405</xdr:colOff>
      <xdr:row>598</xdr:row>
      <xdr:rowOff>190497</xdr:rowOff>
    </xdr:from>
    <xdr:to>
      <xdr:col>31</xdr:col>
      <xdr:colOff>595314</xdr:colOff>
      <xdr:row>598</xdr:row>
      <xdr:rowOff>190497</xdr:rowOff>
    </xdr:to>
    <xdr:cxnSp macro="">
      <xdr:nvCxnSpPr>
        <xdr:cNvPr id="204" name="Rechte verbindingslijn 203">
          <a:extLst>
            <a:ext uri="{FF2B5EF4-FFF2-40B4-BE49-F238E27FC236}">
              <a16:creationId xmlns:a16="http://schemas.microsoft.com/office/drawing/2014/main" id="{D7DD4ED3-EB87-494E-BDCC-77AF6E2C7639}"/>
            </a:ext>
          </a:extLst>
        </xdr:cNvPr>
        <xdr:cNvCxnSpPr/>
      </xdr:nvCxnSpPr>
      <xdr:spPr>
        <a:xfrm>
          <a:off x="45660468" y="53054247"/>
          <a:ext cx="435769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11905</xdr:colOff>
      <xdr:row>601</xdr:row>
      <xdr:rowOff>190497</xdr:rowOff>
    </xdr:from>
    <xdr:to>
      <xdr:col>32</xdr:col>
      <xdr:colOff>1</xdr:colOff>
      <xdr:row>601</xdr:row>
      <xdr:rowOff>190497</xdr:rowOff>
    </xdr:to>
    <xdr:cxnSp macro="">
      <xdr:nvCxnSpPr>
        <xdr:cNvPr id="205" name="Rechte verbindingslijn 204">
          <a:extLst>
            <a:ext uri="{FF2B5EF4-FFF2-40B4-BE49-F238E27FC236}">
              <a16:creationId xmlns:a16="http://schemas.microsoft.com/office/drawing/2014/main" id="{45A7C82B-1F1A-475F-B17F-46694F4079A9}"/>
            </a:ext>
          </a:extLst>
        </xdr:cNvPr>
        <xdr:cNvCxnSpPr/>
      </xdr:nvCxnSpPr>
      <xdr:spPr>
        <a:xfrm>
          <a:off x="45672374" y="53625747"/>
          <a:ext cx="435769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2857498</xdr:colOff>
      <xdr:row>605</xdr:row>
      <xdr:rowOff>178591</xdr:rowOff>
    </xdr:from>
    <xdr:to>
      <xdr:col>31</xdr:col>
      <xdr:colOff>583407</xdr:colOff>
      <xdr:row>605</xdr:row>
      <xdr:rowOff>178591</xdr:rowOff>
    </xdr:to>
    <xdr:cxnSp macro="">
      <xdr:nvCxnSpPr>
        <xdr:cNvPr id="206" name="Rechte verbindingslijn 205">
          <a:extLst>
            <a:ext uri="{FF2B5EF4-FFF2-40B4-BE49-F238E27FC236}">
              <a16:creationId xmlns:a16="http://schemas.microsoft.com/office/drawing/2014/main" id="{5C62E4BE-BF5B-4DB0-97F8-00F1F7AD7211}"/>
            </a:ext>
          </a:extLst>
        </xdr:cNvPr>
        <xdr:cNvCxnSpPr/>
      </xdr:nvCxnSpPr>
      <xdr:spPr>
        <a:xfrm>
          <a:off x="45648561" y="54185341"/>
          <a:ext cx="4357690"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2821781</xdr:colOff>
      <xdr:row>356</xdr:row>
      <xdr:rowOff>178591</xdr:rowOff>
    </xdr:from>
    <xdr:to>
      <xdr:col>24</xdr:col>
      <xdr:colOff>11908</xdr:colOff>
      <xdr:row>356</xdr:row>
      <xdr:rowOff>178591</xdr:rowOff>
    </xdr:to>
    <xdr:cxnSp macro="">
      <xdr:nvCxnSpPr>
        <xdr:cNvPr id="187" name="Rechte verbindingslijn 186">
          <a:extLst>
            <a:ext uri="{FF2B5EF4-FFF2-40B4-BE49-F238E27FC236}">
              <a16:creationId xmlns:a16="http://schemas.microsoft.com/office/drawing/2014/main" id="{063DC0D0-C4AC-4821-AD70-AEF79858509C}"/>
            </a:ext>
          </a:extLst>
        </xdr:cNvPr>
        <xdr:cNvCxnSpPr/>
      </xdr:nvCxnSpPr>
      <xdr:spPr>
        <a:xfrm>
          <a:off x="32515969" y="36659341"/>
          <a:ext cx="461962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2809874</xdr:colOff>
      <xdr:row>413</xdr:row>
      <xdr:rowOff>11904</xdr:rowOff>
    </xdr:from>
    <xdr:to>
      <xdr:col>24</xdr:col>
      <xdr:colOff>1</xdr:colOff>
      <xdr:row>413</xdr:row>
      <xdr:rowOff>11904</xdr:rowOff>
    </xdr:to>
    <xdr:cxnSp macro="">
      <xdr:nvCxnSpPr>
        <xdr:cNvPr id="188" name="Rechte verbindingslijn 187">
          <a:extLst>
            <a:ext uri="{FF2B5EF4-FFF2-40B4-BE49-F238E27FC236}">
              <a16:creationId xmlns:a16="http://schemas.microsoft.com/office/drawing/2014/main" id="{B809455B-4DC7-452D-B2F1-9674301BE13D}"/>
            </a:ext>
          </a:extLst>
        </xdr:cNvPr>
        <xdr:cNvCxnSpPr/>
      </xdr:nvCxnSpPr>
      <xdr:spPr>
        <a:xfrm>
          <a:off x="32504062" y="37445154"/>
          <a:ext cx="461962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23812</xdr:colOff>
      <xdr:row>626</xdr:row>
      <xdr:rowOff>178592</xdr:rowOff>
    </xdr:from>
    <xdr:to>
      <xdr:col>23</xdr:col>
      <xdr:colOff>595314</xdr:colOff>
      <xdr:row>626</xdr:row>
      <xdr:rowOff>178592</xdr:rowOff>
    </xdr:to>
    <xdr:cxnSp macro="">
      <xdr:nvCxnSpPr>
        <xdr:cNvPr id="189" name="Rechte verbindingslijn 188">
          <a:extLst>
            <a:ext uri="{FF2B5EF4-FFF2-40B4-BE49-F238E27FC236}">
              <a16:creationId xmlns:a16="http://schemas.microsoft.com/office/drawing/2014/main" id="{DDBADE1F-F128-46FD-B929-E0188F65AFF1}"/>
            </a:ext>
          </a:extLst>
        </xdr:cNvPr>
        <xdr:cNvCxnSpPr/>
      </xdr:nvCxnSpPr>
      <xdr:spPr>
        <a:xfrm>
          <a:off x="32551687" y="58376342"/>
          <a:ext cx="4560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547687</xdr:colOff>
      <xdr:row>749</xdr:row>
      <xdr:rowOff>23811</xdr:rowOff>
    </xdr:from>
    <xdr:to>
      <xdr:col>24</xdr:col>
      <xdr:colOff>2</xdr:colOff>
      <xdr:row>749</xdr:row>
      <xdr:rowOff>23811</xdr:rowOff>
    </xdr:to>
    <xdr:cxnSp macro="">
      <xdr:nvCxnSpPr>
        <xdr:cNvPr id="190" name="Rechte verbindingslijn 189">
          <a:extLst>
            <a:ext uri="{FF2B5EF4-FFF2-40B4-BE49-F238E27FC236}">
              <a16:creationId xmlns:a16="http://schemas.microsoft.com/office/drawing/2014/main" id="{C2338F95-7643-4CD4-8AE6-403B5521D58B}"/>
            </a:ext>
          </a:extLst>
        </xdr:cNvPr>
        <xdr:cNvCxnSpPr/>
      </xdr:nvCxnSpPr>
      <xdr:spPr>
        <a:xfrm>
          <a:off x="34849593" y="74033061"/>
          <a:ext cx="227409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1238249</xdr:colOff>
      <xdr:row>1254</xdr:row>
      <xdr:rowOff>178594</xdr:rowOff>
    </xdr:from>
    <xdr:to>
      <xdr:col>20</xdr:col>
      <xdr:colOff>59531</xdr:colOff>
      <xdr:row>1254</xdr:row>
      <xdr:rowOff>178594</xdr:rowOff>
    </xdr:to>
    <xdr:cxnSp macro="">
      <xdr:nvCxnSpPr>
        <xdr:cNvPr id="197" name="Rechte verbindingslijn 196">
          <a:extLst>
            <a:ext uri="{FF2B5EF4-FFF2-40B4-BE49-F238E27FC236}">
              <a16:creationId xmlns:a16="http://schemas.microsoft.com/office/drawing/2014/main" id="{466BF7A3-C728-4FCE-B88B-8E1787ACF2B9}"/>
            </a:ext>
          </a:extLst>
        </xdr:cNvPr>
        <xdr:cNvCxnSpPr/>
      </xdr:nvCxnSpPr>
      <xdr:spPr>
        <a:xfrm>
          <a:off x="19740562" y="114692907"/>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71438</xdr:colOff>
      <xdr:row>366</xdr:row>
      <xdr:rowOff>0</xdr:rowOff>
    </xdr:from>
    <xdr:to>
      <xdr:col>32</xdr:col>
      <xdr:colOff>71441</xdr:colOff>
      <xdr:row>378</xdr:row>
      <xdr:rowOff>3</xdr:rowOff>
    </xdr:to>
    <xdr:cxnSp macro="">
      <xdr:nvCxnSpPr>
        <xdr:cNvPr id="196" name="Verbindingslijn: gebogen 195">
          <a:extLst>
            <a:ext uri="{FF2B5EF4-FFF2-40B4-BE49-F238E27FC236}">
              <a16:creationId xmlns:a16="http://schemas.microsoft.com/office/drawing/2014/main" id="{50621237-DC9E-4B64-A0C1-AB79A1E9AD08}"/>
            </a:ext>
          </a:extLst>
        </xdr:cNvPr>
        <xdr:cNvCxnSpPr/>
      </xdr:nvCxnSpPr>
      <xdr:spPr>
        <a:xfrm>
          <a:off x="44386501" y="57054750"/>
          <a:ext cx="4369596" cy="209550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1000125</xdr:colOff>
      <xdr:row>373</xdr:row>
      <xdr:rowOff>190498</xdr:rowOff>
    </xdr:from>
    <xdr:to>
      <xdr:col>32</xdr:col>
      <xdr:colOff>0</xdr:colOff>
      <xdr:row>373</xdr:row>
      <xdr:rowOff>190498</xdr:rowOff>
    </xdr:to>
    <xdr:cxnSp macro="">
      <xdr:nvCxnSpPr>
        <xdr:cNvPr id="200" name="Rechte verbindingslijn 199">
          <a:extLst>
            <a:ext uri="{FF2B5EF4-FFF2-40B4-BE49-F238E27FC236}">
              <a16:creationId xmlns:a16="http://schemas.microsoft.com/office/drawing/2014/main" id="{C37F4D5B-0376-40A8-A718-7226BB32537C}"/>
            </a:ext>
          </a:extLst>
        </xdr:cNvPr>
        <xdr:cNvCxnSpPr/>
      </xdr:nvCxnSpPr>
      <xdr:spPr>
        <a:xfrm>
          <a:off x="46577250" y="58578748"/>
          <a:ext cx="210740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1964531</xdr:colOff>
      <xdr:row>422</xdr:row>
      <xdr:rowOff>11906</xdr:rowOff>
    </xdr:from>
    <xdr:to>
      <xdr:col>28</xdr:col>
      <xdr:colOff>11906</xdr:colOff>
      <xdr:row>432</xdr:row>
      <xdr:rowOff>178594</xdr:rowOff>
    </xdr:to>
    <xdr:cxnSp macro="">
      <xdr:nvCxnSpPr>
        <xdr:cNvPr id="202" name="Verbindingslijn: gebogen 201">
          <a:extLst>
            <a:ext uri="{FF2B5EF4-FFF2-40B4-BE49-F238E27FC236}">
              <a16:creationId xmlns:a16="http://schemas.microsoft.com/office/drawing/2014/main" id="{1CD1B108-8952-457C-9CC3-25870955B690}"/>
            </a:ext>
          </a:extLst>
        </xdr:cNvPr>
        <xdr:cNvCxnSpPr/>
      </xdr:nvCxnSpPr>
      <xdr:spPr>
        <a:xfrm rot="16200000" flipH="1">
          <a:off x="41731406" y="40159781"/>
          <a:ext cx="1500188" cy="642938"/>
        </a:xfrm>
        <a:prstGeom prst="bentConnector3">
          <a:avLst>
            <a:gd name="adj1" fmla="val 10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753</xdr:row>
      <xdr:rowOff>11906</xdr:rowOff>
    </xdr:from>
    <xdr:to>
      <xdr:col>28</xdr:col>
      <xdr:colOff>11906</xdr:colOff>
      <xdr:row>788</xdr:row>
      <xdr:rowOff>0</xdr:rowOff>
    </xdr:to>
    <xdr:cxnSp macro="">
      <xdr:nvCxnSpPr>
        <xdr:cNvPr id="212" name="Verbindingslijn: gebogen 211">
          <a:extLst>
            <a:ext uri="{FF2B5EF4-FFF2-40B4-BE49-F238E27FC236}">
              <a16:creationId xmlns:a16="http://schemas.microsoft.com/office/drawing/2014/main" id="{0FC0799D-892D-4B63-B8E9-23F068A545D3}"/>
            </a:ext>
          </a:extLst>
        </xdr:cNvPr>
        <xdr:cNvCxnSpPr/>
      </xdr:nvCxnSpPr>
      <xdr:spPr>
        <a:xfrm>
          <a:off x="38945344" y="77450156"/>
          <a:ext cx="3857625" cy="3036094"/>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678656</xdr:colOff>
      <xdr:row>760</xdr:row>
      <xdr:rowOff>190498</xdr:rowOff>
    </xdr:from>
    <xdr:to>
      <xdr:col>27</xdr:col>
      <xdr:colOff>595313</xdr:colOff>
      <xdr:row>760</xdr:row>
      <xdr:rowOff>190498</xdr:rowOff>
    </xdr:to>
    <xdr:cxnSp macro="">
      <xdr:nvCxnSpPr>
        <xdr:cNvPr id="213" name="Rechte verbindingslijn 212">
          <a:extLst>
            <a:ext uri="{FF2B5EF4-FFF2-40B4-BE49-F238E27FC236}">
              <a16:creationId xmlns:a16="http://schemas.microsoft.com/office/drawing/2014/main" id="{DF767439-96BE-41E9-9A3D-C6E5D8D389D8}"/>
            </a:ext>
          </a:extLst>
        </xdr:cNvPr>
        <xdr:cNvCxnSpPr/>
      </xdr:nvCxnSpPr>
      <xdr:spPr>
        <a:xfrm>
          <a:off x="40874156" y="78009748"/>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678656</xdr:colOff>
      <xdr:row>764</xdr:row>
      <xdr:rowOff>190498</xdr:rowOff>
    </xdr:from>
    <xdr:to>
      <xdr:col>27</xdr:col>
      <xdr:colOff>595313</xdr:colOff>
      <xdr:row>764</xdr:row>
      <xdr:rowOff>190498</xdr:rowOff>
    </xdr:to>
    <xdr:cxnSp macro="">
      <xdr:nvCxnSpPr>
        <xdr:cNvPr id="214" name="Rechte verbindingslijn 213">
          <a:extLst>
            <a:ext uri="{FF2B5EF4-FFF2-40B4-BE49-F238E27FC236}">
              <a16:creationId xmlns:a16="http://schemas.microsoft.com/office/drawing/2014/main" id="{BC1D0F0F-91BA-43B2-9CC4-1ABE04A732B1}"/>
            </a:ext>
          </a:extLst>
        </xdr:cNvPr>
        <xdr:cNvCxnSpPr/>
      </xdr:nvCxnSpPr>
      <xdr:spPr>
        <a:xfrm>
          <a:off x="40874156" y="78771748"/>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678656</xdr:colOff>
      <xdr:row>777</xdr:row>
      <xdr:rowOff>190498</xdr:rowOff>
    </xdr:from>
    <xdr:to>
      <xdr:col>27</xdr:col>
      <xdr:colOff>595313</xdr:colOff>
      <xdr:row>777</xdr:row>
      <xdr:rowOff>190498</xdr:rowOff>
    </xdr:to>
    <xdr:cxnSp macro="">
      <xdr:nvCxnSpPr>
        <xdr:cNvPr id="215" name="Rechte verbindingslijn 214">
          <a:extLst>
            <a:ext uri="{FF2B5EF4-FFF2-40B4-BE49-F238E27FC236}">
              <a16:creationId xmlns:a16="http://schemas.microsoft.com/office/drawing/2014/main" id="{0872DB9F-7069-4D18-9704-0C4ED9D343F6}"/>
            </a:ext>
          </a:extLst>
        </xdr:cNvPr>
        <xdr:cNvCxnSpPr/>
      </xdr:nvCxnSpPr>
      <xdr:spPr>
        <a:xfrm>
          <a:off x="40874156" y="79343248"/>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714374</xdr:colOff>
      <xdr:row>783</xdr:row>
      <xdr:rowOff>190498</xdr:rowOff>
    </xdr:from>
    <xdr:to>
      <xdr:col>28</xdr:col>
      <xdr:colOff>23812</xdr:colOff>
      <xdr:row>783</xdr:row>
      <xdr:rowOff>190498</xdr:rowOff>
    </xdr:to>
    <xdr:cxnSp macro="">
      <xdr:nvCxnSpPr>
        <xdr:cNvPr id="216" name="Rechte verbindingslijn 215">
          <a:extLst>
            <a:ext uri="{FF2B5EF4-FFF2-40B4-BE49-F238E27FC236}">
              <a16:creationId xmlns:a16="http://schemas.microsoft.com/office/drawing/2014/main" id="{5E7F7F2C-78CA-41A7-809A-A87C75424D4A}"/>
            </a:ext>
          </a:extLst>
        </xdr:cNvPr>
        <xdr:cNvCxnSpPr/>
      </xdr:nvCxnSpPr>
      <xdr:spPr>
        <a:xfrm>
          <a:off x="40909874" y="79914748"/>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36</xdr:col>
      <xdr:colOff>0</xdr:colOff>
      <xdr:row>1253</xdr:row>
      <xdr:rowOff>0</xdr:rowOff>
    </xdr:from>
    <xdr:to>
      <xdr:col>36</xdr:col>
      <xdr:colOff>9525</xdr:colOff>
      <xdr:row>1253</xdr:row>
      <xdr:rowOff>9525</xdr:rowOff>
    </xdr:to>
    <xdr:pic>
      <xdr:nvPicPr>
        <xdr:cNvPr id="211" name="Afbeelding 210">
          <a:extLst>
            <a:ext uri="{FF2B5EF4-FFF2-40B4-BE49-F238E27FC236}">
              <a16:creationId xmlns:a16="http://schemas.microsoft.com/office/drawing/2014/main" id="{650D713A-B987-4204-BE01-DEA6844519D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7654825" y="122586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0</xdr:colOff>
      <xdr:row>1253</xdr:row>
      <xdr:rowOff>0</xdr:rowOff>
    </xdr:from>
    <xdr:to>
      <xdr:col>37</xdr:col>
      <xdr:colOff>9525</xdr:colOff>
      <xdr:row>1253</xdr:row>
      <xdr:rowOff>9525</xdr:rowOff>
    </xdr:to>
    <xdr:pic>
      <xdr:nvPicPr>
        <xdr:cNvPr id="227" name="Afbeelding 226">
          <a:extLst>
            <a:ext uri="{FF2B5EF4-FFF2-40B4-BE49-F238E27FC236}">
              <a16:creationId xmlns:a16="http://schemas.microsoft.com/office/drawing/2014/main" id="{A13C0B46-9C91-4F9B-AE0E-10E05A50B797}"/>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7654825" y="12611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1253</xdr:row>
      <xdr:rowOff>0</xdr:rowOff>
    </xdr:from>
    <xdr:to>
      <xdr:col>38</xdr:col>
      <xdr:colOff>9525</xdr:colOff>
      <xdr:row>1253</xdr:row>
      <xdr:rowOff>9525</xdr:rowOff>
    </xdr:to>
    <xdr:pic>
      <xdr:nvPicPr>
        <xdr:cNvPr id="232" name="Afbeelding 231">
          <a:extLst>
            <a:ext uri="{FF2B5EF4-FFF2-40B4-BE49-F238E27FC236}">
              <a16:creationId xmlns:a16="http://schemas.microsoft.com/office/drawing/2014/main" id="{7A236A9D-DE66-4BF9-8440-CBDACB7F07CA}"/>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7654825" y="12792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35717</xdr:colOff>
      <xdr:row>1610</xdr:row>
      <xdr:rowOff>1</xdr:rowOff>
    </xdr:from>
    <xdr:to>
      <xdr:col>20</xdr:col>
      <xdr:colOff>83342</xdr:colOff>
      <xdr:row>1610</xdr:row>
      <xdr:rowOff>1</xdr:rowOff>
    </xdr:to>
    <xdr:cxnSp macro="">
      <xdr:nvCxnSpPr>
        <xdr:cNvPr id="210" name="Rechte verbindingslijn 209">
          <a:extLst>
            <a:ext uri="{FF2B5EF4-FFF2-40B4-BE49-F238E27FC236}">
              <a16:creationId xmlns:a16="http://schemas.microsoft.com/office/drawing/2014/main" id="{049A44CB-25E5-48D0-A9A1-517735897420}"/>
            </a:ext>
          </a:extLst>
        </xdr:cNvPr>
        <xdr:cNvCxnSpPr/>
      </xdr:nvCxnSpPr>
      <xdr:spPr>
        <a:xfrm>
          <a:off x="23395780" y="153185814"/>
          <a:ext cx="638175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2821781</xdr:colOff>
      <xdr:row>67</xdr:row>
      <xdr:rowOff>0</xdr:rowOff>
    </xdr:from>
    <xdr:to>
      <xdr:col>24</xdr:col>
      <xdr:colOff>0</xdr:colOff>
      <xdr:row>67</xdr:row>
      <xdr:rowOff>0</xdr:rowOff>
    </xdr:to>
    <xdr:cxnSp macro="">
      <xdr:nvCxnSpPr>
        <xdr:cNvPr id="217" name="Rechte verbindingslijn 216">
          <a:extLst>
            <a:ext uri="{FF2B5EF4-FFF2-40B4-BE49-F238E27FC236}">
              <a16:creationId xmlns:a16="http://schemas.microsoft.com/office/drawing/2014/main" id="{A581D23F-6DC6-4D21-8C95-357583DBD9E6}"/>
            </a:ext>
          </a:extLst>
        </xdr:cNvPr>
        <xdr:cNvCxnSpPr/>
      </xdr:nvCxnSpPr>
      <xdr:spPr>
        <a:xfrm>
          <a:off x="31170562" y="8048625"/>
          <a:ext cx="4607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35719</xdr:colOff>
      <xdr:row>70</xdr:row>
      <xdr:rowOff>166688</xdr:rowOff>
    </xdr:from>
    <xdr:to>
      <xdr:col>24</xdr:col>
      <xdr:colOff>1</xdr:colOff>
      <xdr:row>70</xdr:row>
      <xdr:rowOff>166688</xdr:rowOff>
    </xdr:to>
    <xdr:cxnSp macro="">
      <xdr:nvCxnSpPr>
        <xdr:cNvPr id="218" name="Rechte verbindingslijn 217">
          <a:extLst>
            <a:ext uri="{FF2B5EF4-FFF2-40B4-BE49-F238E27FC236}">
              <a16:creationId xmlns:a16="http://schemas.microsoft.com/office/drawing/2014/main" id="{A603CF3C-7ED0-4EC7-8BD2-312EF4B6BC89}"/>
            </a:ext>
          </a:extLst>
        </xdr:cNvPr>
        <xdr:cNvCxnSpPr/>
      </xdr:nvCxnSpPr>
      <xdr:spPr>
        <a:xfrm>
          <a:off x="31218188" y="8596313"/>
          <a:ext cx="456009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107</xdr:row>
      <xdr:rowOff>11906</xdr:rowOff>
    </xdr:from>
    <xdr:to>
      <xdr:col>24</xdr:col>
      <xdr:colOff>11906</xdr:colOff>
      <xdr:row>107</xdr:row>
      <xdr:rowOff>11906</xdr:rowOff>
    </xdr:to>
    <xdr:cxnSp macro="">
      <xdr:nvCxnSpPr>
        <xdr:cNvPr id="219" name="Rechte verbindingslijn 218">
          <a:extLst>
            <a:ext uri="{FF2B5EF4-FFF2-40B4-BE49-F238E27FC236}">
              <a16:creationId xmlns:a16="http://schemas.microsoft.com/office/drawing/2014/main" id="{FA68E842-7960-4E21-B83D-009B08AC5A19}"/>
            </a:ext>
          </a:extLst>
        </xdr:cNvPr>
        <xdr:cNvCxnSpPr/>
      </xdr:nvCxnSpPr>
      <xdr:spPr>
        <a:xfrm>
          <a:off x="32527875" y="7870031"/>
          <a:ext cx="4607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263</xdr:row>
      <xdr:rowOff>11907</xdr:rowOff>
    </xdr:from>
    <xdr:to>
      <xdr:col>24</xdr:col>
      <xdr:colOff>35717</xdr:colOff>
      <xdr:row>263</xdr:row>
      <xdr:rowOff>11907</xdr:rowOff>
    </xdr:to>
    <xdr:cxnSp macro="">
      <xdr:nvCxnSpPr>
        <xdr:cNvPr id="220" name="Rechte verbindingslijn 219">
          <a:extLst>
            <a:ext uri="{FF2B5EF4-FFF2-40B4-BE49-F238E27FC236}">
              <a16:creationId xmlns:a16="http://schemas.microsoft.com/office/drawing/2014/main" id="{B674A411-3D65-446A-B917-1B9EB502F089}"/>
            </a:ext>
          </a:extLst>
        </xdr:cNvPr>
        <xdr:cNvCxnSpPr/>
      </xdr:nvCxnSpPr>
      <xdr:spPr>
        <a:xfrm>
          <a:off x="32527875" y="28467845"/>
          <a:ext cx="463153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xdr:colOff>
      <xdr:row>1095</xdr:row>
      <xdr:rowOff>178593</xdr:rowOff>
    </xdr:from>
    <xdr:to>
      <xdr:col>24</xdr:col>
      <xdr:colOff>35719</xdr:colOff>
      <xdr:row>1098</xdr:row>
      <xdr:rowOff>178593</xdr:rowOff>
    </xdr:to>
    <xdr:cxnSp macro="">
      <xdr:nvCxnSpPr>
        <xdr:cNvPr id="226" name="Verbindingslijn: gebogen 225">
          <a:extLst>
            <a:ext uri="{FF2B5EF4-FFF2-40B4-BE49-F238E27FC236}">
              <a16:creationId xmlns:a16="http://schemas.microsoft.com/office/drawing/2014/main" id="{CE8A4DE0-7F63-4D3D-AB3E-B97747047D0C}"/>
            </a:ext>
          </a:extLst>
        </xdr:cNvPr>
        <xdr:cNvCxnSpPr/>
      </xdr:nvCxnSpPr>
      <xdr:spPr>
        <a:xfrm>
          <a:off x="31194375" y="127837406"/>
          <a:ext cx="4619625" cy="571500"/>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1202530</xdr:colOff>
      <xdr:row>1096</xdr:row>
      <xdr:rowOff>0</xdr:rowOff>
    </xdr:from>
    <xdr:to>
      <xdr:col>20</xdr:col>
      <xdr:colOff>23812</xdr:colOff>
      <xdr:row>1096</xdr:row>
      <xdr:rowOff>0</xdr:rowOff>
    </xdr:to>
    <xdr:cxnSp macro="">
      <xdr:nvCxnSpPr>
        <xdr:cNvPr id="221" name="Rechte verbindingslijn 220">
          <a:extLst>
            <a:ext uri="{FF2B5EF4-FFF2-40B4-BE49-F238E27FC236}">
              <a16:creationId xmlns:a16="http://schemas.microsoft.com/office/drawing/2014/main" id="{13AF3021-4F31-4A95-AE71-C8ADEB76ADA6}"/>
            </a:ext>
          </a:extLst>
        </xdr:cNvPr>
        <xdr:cNvCxnSpPr/>
      </xdr:nvCxnSpPr>
      <xdr:spPr>
        <a:xfrm>
          <a:off x="19704843" y="120991313"/>
          <a:ext cx="100131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2821781</xdr:colOff>
      <xdr:row>275</xdr:row>
      <xdr:rowOff>1</xdr:rowOff>
    </xdr:from>
    <xdr:to>
      <xdr:col>24</xdr:col>
      <xdr:colOff>47623</xdr:colOff>
      <xdr:row>275</xdr:row>
      <xdr:rowOff>1</xdr:rowOff>
    </xdr:to>
    <xdr:cxnSp macro="">
      <xdr:nvCxnSpPr>
        <xdr:cNvPr id="222" name="Rechte verbindingslijn 221">
          <a:extLst>
            <a:ext uri="{FF2B5EF4-FFF2-40B4-BE49-F238E27FC236}">
              <a16:creationId xmlns:a16="http://schemas.microsoft.com/office/drawing/2014/main" id="{76642C5F-3819-4C76-95D6-8547F327D456}"/>
            </a:ext>
          </a:extLst>
        </xdr:cNvPr>
        <xdr:cNvCxnSpPr/>
      </xdr:nvCxnSpPr>
      <xdr:spPr>
        <a:xfrm>
          <a:off x="32515969" y="29027439"/>
          <a:ext cx="465534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4845843</xdr:colOff>
      <xdr:row>1658</xdr:row>
      <xdr:rowOff>11908</xdr:rowOff>
    </xdr:from>
    <xdr:to>
      <xdr:col>19</xdr:col>
      <xdr:colOff>1393032</xdr:colOff>
      <xdr:row>1658</xdr:row>
      <xdr:rowOff>11908</xdr:rowOff>
    </xdr:to>
    <xdr:cxnSp macro="">
      <xdr:nvCxnSpPr>
        <xdr:cNvPr id="223" name="Rechte verbindingslijn 222">
          <a:extLst>
            <a:ext uri="{FF2B5EF4-FFF2-40B4-BE49-F238E27FC236}">
              <a16:creationId xmlns:a16="http://schemas.microsoft.com/office/drawing/2014/main" id="{C1039774-0376-4DFD-AF54-5D84C0E7259E}"/>
            </a:ext>
          </a:extLst>
        </xdr:cNvPr>
        <xdr:cNvCxnSpPr/>
      </xdr:nvCxnSpPr>
      <xdr:spPr>
        <a:xfrm>
          <a:off x="23348156" y="155483721"/>
          <a:ext cx="633412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xdr:colOff>
      <xdr:row>283</xdr:row>
      <xdr:rowOff>1</xdr:rowOff>
    </xdr:from>
    <xdr:to>
      <xdr:col>23</xdr:col>
      <xdr:colOff>559593</xdr:colOff>
      <xdr:row>283</xdr:row>
      <xdr:rowOff>1</xdr:rowOff>
    </xdr:to>
    <xdr:cxnSp macro="">
      <xdr:nvCxnSpPr>
        <xdr:cNvPr id="230" name="Rechte verbindingslijn 229">
          <a:extLst>
            <a:ext uri="{FF2B5EF4-FFF2-40B4-BE49-F238E27FC236}">
              <a16:creationId xmlns:a16="http://schemas.microsoft.com/office/drawing/2014/main" id="{06A08CF1-29A1-4388-A4B9-02FF092951C5}"/>
            </a:ext>
          </a:extLst>
        </xdr:cNvPr>
        <xdr:cNvCxnSpPr/>
      </xdr:nvCxnSpPr>
      <xdr:spPr>
        <a:xfrm>
          <a:off x="32539781" y="29598939"/>
          <a:ext cx="453628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2797969</xdr:colOff>
      <xdr:row>130</xdr:row>
      <xdr:rowOff>190499</xdr:rowOff>
    </xdr:from>
    <xdr:to>
      <xdr:col>23</xdr:col>
      <xdr:colOff>583407</xdr:colOff>
      <xdr:row>130</xdr:row>
      <xdr:rowOff>190499</xdr:rowOff>
    </xdr:to>
    <xdr:cxnSp macro="">
      <xdr:nvCxnSpPr>
        <xdr:cNvPr id="246" name="Rechte verbindingslijn 245">
          <a:extLst>
            <a:ext uri="{FF2B5EF4-FFF2-40B4-BE49-F238E27FC236}">
              <a16:creationId xmlns:a16="http://schemas.microsoft.com/office/drawing/2014/main" id="{504546EC-D4B9-4654-8397-9C3316D091C7}"/>
            </a:ext>
          </a:extLst>
        </xdr:cNvPr>
        <xdr:cNvCxnSpPr/>
      </xdr:nvCxnSpPr>
      <xdr:spPr>
        <a:xfrm>
          <a:off x="32492157" y="8620124"/>
          <a:ext cx="4607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1692</xdr:row>
      <xdr:rowOff>-1</xdr:rowOff>
    </xdr:from>
    <xdr:to>
      <xdr:col>20</xdr:col>
      <xdr:colOff>11906</xdr:colOff>
      <xdr:row>1705</xdr:row>
      <xdr:rowOff>11906</xdr:rowOff>
    </xdr:to>
    <xdr:cxnSp macro="">
      <xdr:nvCxnSpPr>
        <xdr:cNvPr id="224" name="Verbindingslijn: gebogen 223">
          <a:extLst>
            <a:ext uri="{FF2B5EF4-FFF2-40B4-BE49-F238E27FC236}">
              <a16:creationId xmlns:a16="http://schemas.microsoft.com/office/drawing/2014/main" id="{4CA2B2D1-3D9F-4D06-BC21-C046E833C835}"/>
            </a:ext>
          </a:extLst>
        </xdr:cNvPr>
        <xdr:cNvCxnSpPr/>
      </xdr:nvCxnSpPr>
      <xdr:spPr>
        <a:xfrm>
          <a:off x="23371969" y="163282312"/>
          <a:ext cx="6334125" cy="2488407"/>
        </a:xfrm>
        <a:prstGeom prst="bentConnector3">
          <a:avLst>
            <a:gd name="adj1"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1988343</xdr:colOff>
      <xdr:row>245</xdr:row>
      <xdr:rowOff>1</xdr:rowOff>
    </xdr:from>
    <xdr:to>
      <xdr:col>28</xdr:col>
      <xdr:colOff>23811</xdr:colOff>
      <xdr:row>249</xdr:row>
      <xdr:rowOff>166687</xdr:rowOff>
    </xdr:to>
    <xdr:cxnSp macro="">
      <xdr:nvCxnSpPr>
        <xdr:cNvPr id="228" name="Verbindingslijn: gebogen 227">
          <a:extLst>
            <a:ext uri="{FF2B5EF4-FFF2-40B4-BE49-F238E27FC236}">
              <a16:creationId xmlns:a16="http://schemas.microsoft.com/office/drawing/2014/main" id="{76ECEE1A-CD02-4EBF-8F6F-6AF63E32B7E7}"/>
            </a:ext>
          </a:extLst>
        </xdr:cNvPr>
        <xdr:cNvCxnSpPr/>
      </xdr:nvCxnSpPr>
      <xdr:spPr>
        <a:xfrm rot="16200000" flipH="1">
          <a:off x="42035016" y="28414266"/>
          <a:ext cx="928686" cy="631031"/>
        </a:xfrm>
        <a:prstGeom prst="bentConnector3">
          <a:avLst>
            <a:gd name="adj1" fmla="val 102564"/>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845344</xdr:colOff>
      <xdr:row>1696</xdr:row>
      <xdr:rowOff>-1</xdr:rowOff>
    </xdr:from>
    <xdr:to>
      <xdr:col>20</xdr:col>
      <xdr:colOff>11905</xdr:colOff>
      <xdr:row>1696</xdr:row>
      <xdr:rowOff>-1</xdr:rowOff>
    </xdr:to>
    <xdr:cxnSp macro="">
      <xdr:nvCxnSpPr>
        <xdr:cNvPr id="233" name="Rechte verbindingslijn 232">
          <a:extLst>
            <a:ext uri="{FF2B5EF4-FFF2-40B4-BE49-F238E27FC236}">
              <a16:creationId xmlns:a16="http://schemas.microsoft.com/office/drawing/2014/main" id="{D4E1D07B-0DE5-455A-A54B-811127EF9784}"/>
            </a:ext>
          </a:extLst>
        </xdr:cNvPr>
        <xdr:cNvCxnSpPr/>
      </xdr:nvCxnSpPr>
      <xdr:spPr>
        <a:xfrm>
          <a:off x="26515219" y="162520312"/>
          <a:ext cx="319087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1809753</xdr:colOff>
      <xdr:row>107</xdr:row>
      <xdr:rowOff>3</xdr:rowOff>
    </xdr:from>
    <xdr:to>
      <xdr:col>27</xdr:col>
      <xdr:colOff>609598</xdr:colOff>
      <xdr:row>123</xdr:row>
      <xdr:rowOff>23812</xdr:rowOff>
    </xdr:to>
    <xdr:cxnSp macro="">
      <xdr:nvCxnSpPr>
        <xdr:cNvPr id="236" name="Verbindingslijn: gebogen 235">
          <a:extLst>
            <a:ext uri="{FF2B5EF4-FFF2-40B4-BE49-F238E27FC236}">
              <a16:creationId xmlns:a16="http://schemas.microsoft.com/office/drawing/2014/main" id="{CE5881AB-6B40-42BE-87DE-258522568E7B}"/>
            </a:ext>
          </a:extLst>
        </xdr:cNvPr>
        <xdr:cNvCxnSpPr/>
      </xdr:nvCxnSpPr>
      <xdr:spPr>
        <a:xfrm>
          <a:off x="41444336" y="15303503"/>
          <a:ext cx="3858679" cy="2309809"/>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881063</xdr:colOff>
      <xdr:row>1699</xdr:row>
      <xdr:rowOff>11906</xdr:rowOff>
    </xdr:from>
    <xdr:to>
      <xdr:col>20</xdr:col>
      <xdr:colOff>47624</xdr:colOff>
      <xdr:row>1699</xdr:row>
      <xdr:rowOff>11906</xdr:rowOff>
    </xdr:to>
    <xdr:cxnSp macro="">
      <xdr:nvCxnSpPr>
        <xdr:cNvPr id="239" name="Rechte verbindingslijn 238">
          <a:extLst>
            <a:ext uri="{FF2B5EF4-FFF2-40B4-BE49-F238E27FC236}">
              <a16:creationId xmlns:a16="http://schemas.microsoft.com/office/drawing/2014/main" id="{9B04FC25-6351-4989-AA57-5BED72EED980}"/>
            </a:ext>
          </a:extLst>
        </xdr:cNvPr>
        <xdr:cNvCxnSpPr/>
      </xdr:nvCxnSpPr>
      <xdr:spPr>
        <a:xfrm>
          <a:off x="26550938" y="163484719"/>
          <a:ext cx="319087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666750</xdr:colOff>
      <xdr:row>109</xdr:row>
      <xdr:rowOff>0</xdr:rowOff>
    </xdr:from>
    <xdr:to>
      <xdr:col>28</xdr:col>
      <xdr:colOff>23813</xdr:colOff>
      <xdr:row>109</xdr:row>
      <xdr:rowOff>0</xdr:rowOff>
    </xdr:to>
    <xdr:cxnSp macro="">
      <xdr:nvCxnSpPr>
        <xdr:cNvPr id="242" name="Rechte verbindingslijn 241">
          <a:extLst>
            <a:ext uri="{FF2B5EF4-FFF2-40B4-BE49-F238E27FC236}">
              <a16:creationId xmlns:a16="http://schemas.microsoft.com/office/drawing/2014/main" id="{51E2AA47-323B-4C0F-97CE-A009A85AE789}"/>
            </a:ext>
          </a:extLst>
        </xdr:cNvPr>
        <xdr:cNvCxnSpPr/>
      </xdr:nvCxnSpPr>
      <xdr:spPr>
        <a:xfrm>
          <a:off x="43370500" y="15684500"/>
          <a:ext cx="196056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511969</xdr:colOff>
      <xdr:row>1666</xdr:row>
      <xdr:rowOff>11906</xdr:rowOff>
    </xdr:from>
    <xdr:to>
      <xdr:col>24</xdr:col>
      <xdr:colOff>35718</xdr:colOff>
      <xdr:row>1666</xdr:row>
      <xdr:rowOff>11906</xdr:rowOff>
    </xdr:to>
    <xdr:cxnSp macro="">
      <xdr:nvCxnSpPr>
        <xdr:cNvPr id="225" name="Rechte verbindingslijn 224">
          <a:extLst>
            <a:ext uri="{FF2B5EF4-FFF2-40B4-BE49-F238E27FC236}">
              <a16:creationId xmlns:a16="http://schemas.microsoft.com/office/drawing/2014/main" id="{DEACFFAC-EAE2-4918-BE00-7F26FF165A33}"/>
            </a:ext>
          </a:extLst>
        </xdr:cNvPr>
        <xdr:cNvCxnSpPr/>
      </xdr:nvCxnSpPr>
      <xdr:spPr>
        <a:xfrm>
          <a:off x="34813875" y="159103219"/>
          <a:ext cx="234553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845344</xdr:colOff>
      <xdr:row>1701</xdr:row>
      <xdr:rowOff>178594</xdr:rowOff>
    </xdr:from>
    <xdr:to>
      <xdr:col>20</xdr:col>
      <xdr:colOff>11905</xdr:colOff>
      <xdr:row>1701</xdr:row>
      <xdr:rowOff>178594</xdr:rowOff>
    </xdr:to>
    <xdr:cxnSp macro="">
      <xdr:nvCxnSpPr>
        <xdr:cNvPr id="234" name="Rechte verbindingslijn 233">
          <a:extLst>
            <a:ext uri="{FF2B5EF4-FFF2-40B4-BE49-F238E27FC236}">
              <a16:creationId xmlns:a16="http://schemas.microsoft.com/office/drawing/2014/main" id="{CC9C88A5-36ED-4983-9870-1EA2E8FF5E96}"/>
            </a:ext>
          </a:extLst>
        </xdr:cNvPr>
        <xdr:cNvCxnSpPr/>
      </xdr:nvCxnSpPr>
      <xdr:spPr>
        <a:xfrm>
          <a:off x="29028761" y="324483677"/>
          <a:ext cx="318822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11906</xdr:colOff>
      <xdr:row>246</xdr:row>
      <xdr:rowOff>178594</xdr:rowOff>
    </xdr:from>
    <xdr:to>
      <xdr:col>27</xdr:col>
      <xdr:colOff>571499</xdr:colOff>
      <xdr:row>246</xdr:row>
      <xdr:rowOff>178594</xdr:rowOff>
    </xdr:to>
    <xdr:cxnSp macro="">
      <xdr:nvCxnSpPr>
        <xdr:cNvPr id="238" name="Rechte verbindingslijn 237">
          <a:extLst>
            <a:ext uri="{FF2B5EF4-FFF2-40B4-BE49-F238E27FC236}">
              <a16:creationId xmlns:a16="http://schemas.microsoft.com/office/drawing/2014/main" id="{759C429F-67B1-423F-90F9-19991D318EAE}"/>
            </a:ext>
          </a:extLst>
        </xdr:cNvPr>
        <xdr:cNvCxnSpPr/>
      </xdr:nvCxnSpPr>
      <xdr:spPr>
        <a:xfrm>
          <a:off x="42195750" y="28634532"/>
          <a:ext cx="55959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547688</xdr:colOff>
      <xdr:row>1669</xdr:row>
      <xdr:rowOff>-1</xdr:rowOff>
    </xdr:from>
    <xdr:to>
      <xdr:col>24</xdr:col>
      <xdr:colOff>-1</xdr:colOff>
      <xdr:row>1669</xdr:row>
      <xdr:rowOff>-1</xdr:rowOff>
    </xdr:to>
    <xdr:cxnSp macro="">
      <xdr:nvCxnSpPr>
        <xdr:cNvPr id="241" name="Rechte verbindingslijn 240">
          <a:extLst>
            <a:ext uri="{FF2B5EF4-FFF2-40B4-BE49-F238E27FC236}">
              <a16:creationId xmlns:a16="http://schemas.microsoft.com/office/drawing/2014/main" id="{275B9B7F-B97A-4DE5-ABB9-19E5D86B094F}"/>
            </a:ext>
          </a:extLst>
        </xdr:cNvPr>
        <xdr:cNvCxnSpPr/>
      </xdr:nvCxnSpPr>
      <xdr:spPr>
        <a:xfrm>
          <a:off x="34849594" y="160805812"/>
          <a:ext cx="227409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1298</xdr:row>
      <xdr:rowOff>0</xdr:rowOff>
    </xdr:from>
    <xdr:to>
      <xdr:col>20</xdr:col>
      <xdr:colOff>14290</xdr:colOff>
      <xdr:row>1298</xdr:row>
      <xdr:rowOff>0</xdr:rowOff>
    </xdr:to>
    <xdr:cxnSp macro="">
      <xdr:nvCxnSpPr>
        <xdr:cNvPr id="229" name="Rechte verbindingslijn 228">
          <a:extLst>
            <a:ext uri="{FF2B5EF4-FFF2-40B4-BE49-F238E27FC236}">
              <a16:creationId xmlns:a16="http://schemas.microsoft.com/office/drawing/2014/main" id="{C8B65055-9251-4072-88DD-4F87FFFEC48F}"/>
            </a:ext>
          </a:extLst>
        </xdr:cNvPr>
        <xdr:cNvCxnSpPr/>
      </xdr:nvCxnSpPr>
      <xdr:spPr>
        <a:xfrm>
          <a:off x="8124825" y="49911000"/>
          <a:ext cx="388144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1301</xdr:row>
      <xdr:rowOff>0</xdr:rowOff>
    </xdr:from>
    <xdr:to>
      <xdr:col>20</xdr:col>
      <xdr:colOff>14290</xdr:colOff>
      <xdr:row>1301</xdr:row>
      <xdr:rowOff>0</xdr:rowOff>
    </xdr:to>
    <xdr:cxnSp macro="">
      <xdr:nvCxnSpPr>
        <xdr:cNvPr id="231" name="Rechte verbindingslijn 230">
          <a:extLst>
            <a:ext uri="{FF2B5EF4-FFF2-40B4-BE49-F238E27FC236}">
              <a16:creationId xmlns:a16="http://schemas.microsoft.com/office/drawing/2014/main" id="{A2D16424-DD5E-4A45-9A02-3AA94007A4E9}"/>
            </a:ext>
          </a:extLst>
        </xdr:cNvPr>
        <xdr:cNvCxnSpPr/>
      </xdr:nvCxnSpPr>
      <xdr:spPr>
        <a:xfrm>
          <a:off x="8136731" y="50482500"/>
          <a:ext cx="38695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1310</xdr:row>
      <xdr:rowOff>0</xdr:rowOff>
    </xdr:from>
    <xdr:to>
      <xdr:col>20</xdr:col>
      <xdr:colOff>14290</xdr:colOff>
      <xdr:row>1310</xdr:row>
      <xdr:rowOff>0</xdr:rowOff>
    </xdr:to>
    <xdr:cxnSp macro="">
      <xdr:nvCxnSpPr>
        <xdr:cNvPr id="235" name="Rechte verbindingslijn 234">
          <a:extLst>
            <a:ext uri="{FF2B5EF4-FFF2-40B4-BE49-F238E27FC236}">
              <a16:creationId xmlns:a16="http://schemas.microsoft.com/office/drawing/2014/main" id="{8ED2DD6C-FF4D-4CCB-BDFD-25BD5F86A781}"/>
            </a:ext>
          </a:extLst>
        </xdr:cNvPr>
        <xdr:cNvCxnSpPr/>
      </xdr:nvCxnSpPr>
      <xdr:spPr>
        <a:xfrm>
          <a:off x="8136731" y="51625500"/>
          <a:ext cx="38695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1313</xdr:row>
      <xdr:rowOff>0</xdr:rowOff>
    </xdr:from>
    <xdr:to>
      <xdr:col>20</xdr:col>
      <xdr:colOff>14290</xdr:colOff>
      <xdr:row>1313</xdr:row>
      <xdr:rowOff>0</xdr:rowOff>
    </xdr:to>
    <xdr:cxnSp macro="">
      <xdr:nvCxnSpPr>
        <xdr:cNvPr id="237" name="Rechte verbindingslijn 236">
          <a:extLst>
            <a:ext uri="{FF2B5EF4-FFF2-40B4-BE49-F238E27FC236}">
              <a16:creationId xmlns:a16="http://schemas.microsoft.com/office/drawing/2014/main" id="{6371776E-63B0-4F53-B09A-3DD6EC0B9126}"/>
            </a:ext>
          </a:extLst>
        </xdr:cNvPr>
        <xdr:cNvCxnSpPr/>
      </xdr:nvCxnSpPr>
      <xdr:spPr>
        <a:xfrm>
          <a:off x="8136731" y="52197000"/>
          <a:ext cx="38695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1347</xdr:row>
      <xdr:rowOff>178593</xdr:rowOff>
    </xdr:from>
    <xdr:to>
      <xdr:col>20</xdr:col>
      <xdr:colOff>14290</xdr:colOff>
      <xdr:row>1347</xdr:row>
      <xdr:rowOff>178593</xdr:rowOff>
    </xdr:to>
    <xdr:cxnSp macro="">
      <xdr:nvCxnSpPr>
        <xdr:cNvPr id="240" name="Rechte verbindingslijn 239">
          <a:extLst>
            <a:ext uri="{FF2B5EF4-FFF2-40B4-BE49-F238E27FC236}">
              <a16:creationId xmlns:a16="http://schemas.microsoft.com/office/drawing/2014/main" id="{77D99467-91DA-426B-B9DA-0C51BCB54381}"/>
            </a:ext>
          </a:extLst>
        </xdr:cNvPr>
        <xdr:cNvCxnSpPr/>
      </xdr:nvCxnSpPr>
      <xdr:spPr>
        <a:xfrm>
          <a:off x="8136731" y="53328093"/>
          <a:ext cx="38695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1317</xdr:row>
      <xdr:rowOff>0</xdr:rowOff>
    </xdr:from>
    <xdr:to>
      <xdr:col>20</xdr:col>
      <xdr:colOff>2384</xdr:colOff>
      <xdr:row>1317</xdr:row>
      <xdr:rowOff>0</xdr:rowOff>
    </xdr:to>
    <xdr:cxnSp macro="">
      <xdr:nvCxnSpPr>
        <xdr:cNvPr id="243" name="Rechte verbindingslijn 242">
          <a:extLst>
            <a:ext uri="{FF2B5EF4-FFF2-40B4-BE49-F238E27FC236}">
              <a16:creationId xmlns:a16="http://schemas.microsoft.com/office/drawing/2014/main" id="{5A1F4F37-B04A-4679-8495-4A4B7C5AB4A7}"/>
            </a:ext>
          </a:extLst>
        </xdr:cNvPr>
        <xdr:cNvCxnSpPr/>
      </xdr:nvCxnSpPr>
      <xdr:spPr>
        <a:xfrm>
          <a:off x="8124825" y="52768500"/>
          <a:ext cx="38695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23812</xdr:colOff>
      <xdr:row>1365</xdr:row>
      <xdr:rowOff>178593</xdr:rowOff>
    </xdr:from>
    <xdr:to>
      <xdr:col>20</xdr:col>
      <xdr:colOff>26196</xdr:colOff>
      <xdr:row>1365</xdr:row>
      <xdr:rowOff>178593</xdr:rowOff>
    </xdr:to>
    <xdr:cxnSp macro="">
      <xdr:nvCxnSpPr>
        <xdr:cNvPr id="244" name="Rechte verbindingslijn 243">
          <a:extLst>
            <a:ext uri="{FF2B5EF4-FFF2-40B4-BE49-F238E27FC236}">
              <a16:creationId xmlns:a16="http://schemas.microsoft.com/office/drawing/2014/main" id="{A91352A0-0A09-4728-BAB4-7A10D700A1A1}"/>
            </a:ext>
          </a:extLst>
        </xdr:cNvPr>
        <xdr:cNvCxnSpPr/>
      </xdr:nvCxnSpPr>
      <xdr:spPr>
        <a:xfrm>
          <a:off x="8148637" y="53899593"/>
          <a:ext cx="38695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xdr:colOff>
      <xdr:row>1281</xdr:row>
      <xdr:rowOff>0</xdr:rowOff>
    </xdr:from>
    <xdr:to>
      <xdr:col>24</xdr:col>
      <xdr:colOff>35718</xdr:colOff>
      <xdr:row>1283</xdr:row>
      <xdr:rowOff>0</xdr:rowOff>
    </xdr:to>
    <xdr:cxnSp macro="">
      <xdr:nvCxnSpPr>
        <xdr:cNvPr id="245" name="Verbindingslijn: gebogen 244">
          <a:extLst>
            <a:ext uri="{FF2B5EF4-FFF2-40B4-BE49-F238E27FC236}">
              <a16:creationId xmlns:a16="http://schemas.microsoft.com/office/drawing/2014/main" id="{C0D6B745-DD5F-43D7-866B-80E303E9B8FD}"/>
            </a:ext>
          </a:extLst>
        </xdr:cNvPr>
        <xdr:cNvCxnSpPr/>
      </xdr:nvCxnSpPr>
      <xdr:spPr>
        <a:xfrm>
          <a:off x="31194375" y="202751531"/>
          <a:ext cx="4619624" cy="3810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1277</xdr:row>
      <xdr:rowOff>178592</xdr:rowOff>
    </xdr:from>
    <xdr:to>
      <xdr:col>20</xdr:col>
      <xdr:colOff>11906</xdr:colOff>
      <xdr:row>1597</xdr:row>
      <xdr:rowOff>23811</xdr:rowOff>
    </xdr:to>
    <xdr:cxnSp macro="">
      <xdr:nvCxnSpPr>
        <xdr:cNvPr id="247" name="Verbindingslijn: gebogen 246">
          <a:extLst>
            <a:ext uri="{FF2B5EF4-FFF2-40B4-BE49-F238E27FC236}">
              <a16:creationId xmlns:a16="http://schemas.microsoft.com/office/drawing/2014/main" id="{5506DCFB-4512-497A-A367-973624A0728B}"/>
            </a:ext>
          </a:extLst>
        </xdr:cNvPr>
        <xdr:cNvCxnSpPr/>
      </xdr:nvCxnSpPr>
      <xdr:spPr>
        <a:xfrm rot="16200000" flipH="1">
          <a:off x="23181469" y="151828499"/>
          <a:ext cx="6703219" cy="6346031"/>
        </a:xfrm>
        <a:prstGeom prst="bentConnector3">
          <a:avLst>
            <a:gd name="adj1" fmla="val 9991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1285</xdr:row>
      <xdr:rowOff>178594</xdr:rowOff>
    </xdr:from>
    <xdr:to>
      <xdr:col>20</xdr:col>
      <xdr:colOff>26196</xdr:colOff>
      <xdr:row>1285</xdr:row>
      <xdr:rowOff>178594</xdr:rowOff>
    </xdr:to>
    <xdr:cxnSp macro="">
      <xdr:nvCxnSpPr>
        <xdr:cNvPr id="250" name="Rechte verbindingslijn 249">
          <a:extLst>
            <a:ext uri="{FF2B5EF4-FFF2-40B4-BE49-F238E27FC236}">
              <a16:creationId xmlns:a16="http://schemas.microsoft.com/office/drawing/2014/main" id="{14FCBBDE-016C-4CA6-AE44-5B2729803D1E}"/>
            </a:ext>
          </a:extLst>
        </xdr:cNvPr>
        <xdr:cNvCxnSpPr/>
      </xdr:nvCxnSpPr>
      <xdr:spPr>
        <a:xfrm>
          <a:off x="23371969" y="153173907"/>
          <a:ext cx="634841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1281</xdr:row>
      <xdr:rowOff>11907</xdr:rowOff>
    </xdr:from>
    <xdr:to>
      <xdr:col>20</xdr:col>
      <xdr:colOff>14290</xdr:colOff>
      <xdr:row>1281</xdr:row>
      <xdr:rowOff>11907</xdr:rowOff>
    </xdr:to>
    <xdr:cxnSp macro="">
      <xdr:nvCxnSpPr>
        <xdr:cNvPr id="251" name="Rechte verbindingslijn 250">
          <a:extLst>
            <a:ext uri="{FF2B5EF4-FFF2-40B4-BE49-F238E27FC236}">
              <a16:creationId xmlns:a16="http://schemas.microsoft.com/office/drawing/2014/main" id="{F98A0ED5-B515-4930-B89B-D6439AE13158}"/>
            </a:ext>
          </a:extLst>
        </xdr:cNvPr>
        <xdr:cNvCxnSpPr/>
      </xdr:nvCxnSpPr>
      <xdr:spPr>
        <a:xfrm>
          <a:off x="23360063" y="152245220"/>
          <a:ext cx="634841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2833687</xdr:colOff>
      <xdr:row>1325</xdr:row>
      <xdr:rowOff>0</xdr:rowOff>
    </xdr:from>
    <xdr:to>
      <xdr:col>24</xdr:col>
      <xdr:colOff>12187</xdr:colOff>
      <xdr:row>1325</xdr:row>
      <xdr:rowOff>0</xdr:rowOff>
    </xdr:to>
    <xdr:cxnSp macro="">
      <xdr:nvCxnSpPr>
        <xdr:cNvPr id="248" name="Rechte verbindingslijn 247">
          <a:extLst>
            <a:ext uri="{FF2B5EF4-FFF2-40B4-BE49-F238E27FC236}">
              <a16:creationId xmlns:a16="http://schemas.microsoft.com/office/drawing/2014/main" id="{748B35D9-8CFB-4FAD-B60E-458574BCD895}"/>
            </a:ext>
          </a:extLst>
        </xdr:cNvPr>
        <xdr:cNvCxnSpPr/>
      </xdr:nvCxnSpPr>
      <xdr:spPr>
        <a:xfrm>
          <a:off x="31182468" y="182522813"/>
          <a:ext cx="460800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xdr:colOff>
      <xdr:row>1316</xdr:row>
      <xdr:rowOff>178591</xdr:rowOff>
    </xdr:from>
    <xdr:to>
      <xdr:col>24</xdr:col>
      <xdr:colOff>11906</xdr:colOff>
      <xdr:row>1344</xdr:row>
      <xdr:rowOff>-1</xdr:rowOff>
    </xdr:to>
    <xdr:cxnSp macro="">
      <xdr:nvCxnSpPr>
        <xdr:cNvPr id="249" name="Verbindingslijn: gebogen 248">
          <a:extLst>
            <a:ext uri="{FF2B5EF4-FFF2-40B4-BE49-F238E27FC236}">
              <a16:creationId xmlns:a16="http://schemas.microsoft.com/office/drawing/2014/main" id="{A3262945-EF5B-4AF7-A1A1-9B47531E63FD}"/>
            </a:ext>
          </a:extLst>
        </xdr:cNvPr>
        <xdr:cNvCxnSpPr/>
      </xdr:nvCxnSpPr>
      <xdr:spPr>
        <a:xfrm rot="16200000" flipH="1">
          <a:off x="30914577" y="181266702"/>
          <a:ext cx="5155408" cy="4595812"/>
        </a:xfrm>
        <a:prstGeom prst="bentConnector3">
          <a:avLst>
            <a:gd name="adj1" fmla="val 99885"/>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702468</xdr:colOff>
      <xdr:row>1106</xdr:row>
      <xdr:rowOff>-1</xdr:rowOff>
    </xdr:from>
    <xdr:to>
      <xdr:col>28</xdr:col>
      <xdr:colOff>14290</xdr:colOff>
      <xdr:row>1106</xdr:row>
      <xdr:rowOff>-1</xdr:rowOff>
    </xdr:to>
    <xdr:cxnSp macro="">
      <xdr:nvCxnSpPr>
        <xdr:cNvPr id="255" name="Rechte verbindingslijn 254">
          <a:extLst>
            <a:ext uri="{FF2B5EF4-FFF2-40B4-BE49-F238E27FC236}">
              <a16:creationId xmlns:a16="http://schemas.microsoft.com/office/drawing/2014/main" id="{E3A59265-B85A-4B53-B8D6-067C1BDE97E0}"/>
            </a:ext>
          </a:extLst>
        </xdr:cNvPr>
        <xdr:cNvCxnSpPr/>
      </xdr:nvCxnSpPr>
      <xdr:spPr>
        <a:xfrm>
          <a:off x="39552562" y="129754312"/>
          <a:ext cx="190738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1099</xdr:row>
      <xdr:rowOff>11906</xdr:rowOff>
    </xdr:from>
    <xdr:to>
      <xdr:col>28</xdr:col>
      <xdr:colOff>11906</xdr:colOff>
      <xdr:row>1137</xdr:row>
      <xdr:rowOff>-1</xdr:rowOff>
    </xdr:to>
    <xdr:cxnSp macro="">
      <xdr:nvCxnSpPr>
        <xdr:cNvPr id="256" name="Verbindingslijn: gebogen 255">
          <a:extLst>
            <a:ext uri="{FF2B5EF4-FFF2-40B4-BE49-F238E27FC236}">
              <a16:creationId xmlns:a16="http://schemas.microsoft.com/office/drawing/2014/main" id="{88348759-139A-4988-B435-27F26BEB0E7D}"/>
            </a:ext>
          </a:extLst>
        </xdr:cNvPr>
        <xdr:cNvCxnSpPr/>
      </xdr:nvCxnSpPr>
      <xdr:spPr>
        <a:xfrm>
          <a:off x="37599937" y="141005719"/>
          <a:ext cx="3857625" cy="2464593"/>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xdr:colOff>
      <xdr:row>1347</xdr:row>
      <xdr:rowOff>178594</xdr:rowOff>
    </xdr:from>
    <xdr:to>
      <xdr:col>24</xdr:col>
      <xdr:colOff>23813</xdr:colOff>
      <xdr:row>1362</xdr:row>
      <xdr:rowOff>-1</xdr:rowOff>
    </xdr:to>
    <xdr:cxnSp macro="">
      <xdr:nvCxnSpPr>
        <xdr:cNvPr id="257" name="Verbindingslijn: gebogen 256">
          <a:extLst>
            <a:ext uri="{FF2B5EF4-FFF2-40B4-BE49-F238E27FC236}">
              <a16:creationId xmlns:a16="http://schemas.microsoft.com/office/drawing/2014/main" id="{97BE928F-F63D-4111-97E6-C0015608FCF6}"/>
            </a:ext>
          </a:extLst>
        </xdr:cNvPr>
        <xdr:cNvCxnSpPr/>
      </xdr:nvCxnSpPr>
      <xdr:spPr>
        <a:xfrm>
          <a:off x="31194375" y="179081907"/>
          <a:ext cx="4607719" cy="210740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1646</xdr:row>
      <xdr:rowOff>1</xdr:rowOff>
    </xdr:from>
    <xdr:to>
      <xdr:col>20</xdr:col>
      <xdr:colOff>35720</xdr:colOff>
      <xdr:row>1646</xdr:row>
      <xdr:rowOff>1</xdr:rowOff>
    </xdr:to>
    <xdr:cxnSp macro="">
      <xdr:nvCxnSpPr>
        <xdr:cNvPr id="252" name="Rechte verbindingslijn 251">
          <a:extLst>
            <a:ext uri="{FF2B5EF4-FFF2-40B4-BE49-F238E27FC236}">
              <a16:creationId xmlns:a16="http://schemas.microsoft.com/office/drawing/2014/main" id="{061BC447-7A39-4934-A9F1-4B83F979C1F8}"/>
            </a:ext>
          </a:extLst>
        </xdr:cNvPr>
        <xdr:cNvCxnSpPr/>
      </xdr:nvCxnSpPr>
      <xdr:spPr>
        <a:xfrm>
          <a:off x="22062281" y="181760814"/>
          <a:ext cx="63222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2833687</xdr:colOff>
      <xdr:row>1335</xdr:row>
      <xdr:rowOff>0</xdr:rowOff>
    </xdr:from>
    <xdr:to>
      <xdr:col>24</xdr:col>
      <xdr:colOff>12187</xdr:colOff>
      <xdr:row>1335</xdr:row>
      <xdr:rowOff>0</xdr:rowOff>
    </xdr:to>
    <xdr:cxnSp macro="">
      <xdr:nvCxnSpPr>
        <xdr:cNvPr id="258" name="Rechte verbindingslijn 257">
          <a:extLst>
            <a:ext uri="{FF2B5EF4-FFF2-40B4-BE49-F238E27FC236}">
              <a16:creationId xmlns:a16="http://schemas.microsoft.com/office/drawing/2014/main" id="{06B6008F-9829-4626-AC2D-BCA547030405}"/>
            </a:ext>
          </a:extLst>
        </xdr:cNvPr>
        <xdr:cNvCxnSpPr/>
      </xdr:nvCxnSpPr>
      <xdr:spPr>
        <a:xfrm>
          <a:off x="31182468" y="184427813"/>
          <a:ext cx="460800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2809876</xdr:colOff>
      <xdr:row>1365</xdr:row>
      <xdr:rowOff>178590</xdr:rowOff>
    </xdr:from>
    <xdr:to>
      <xdr:col>24</xdr:col>
      <xdr:colOff>4</xdr:colOff>
      <xdr:row>1592</xdr:row>
      <xdr:rowOff>1</xdr:rowOff>
    </xdr:to>
    <xdr:cxnSp macro="">
      <xdr:nvCxnSpPr>
        <xdr:cNvPr id="259" name="Verbindingslijn: gebogen 258">
          <a:extLst>
            <a:ext uri="{FF2B5EF4-FFF2-40B4-BE49-F238E27FC236}">
              <a16:creationId xmlns:a16="http://schemas.microsoft.com/office/drawing/2014/main" id="{D7532A9A-C01F-4C85-85B0-1837FB8244A2}"/>
            </a:ext>
          </a:extLst>
        </xdr:cNvPr>
        <xdr:cNvCxnSpPr/>
      </xdr:nvCxnSpPr>
      <xdr:spPr>
        <a:xfrm rot="16200000" flipH="1">
          <a:off x="29557265" y="193446795"/>
          <a:ext cx="7822411" cy="4619628"/>
        </a:xfrm>
        <a:prstGeom prst="bentConnector3">
          <a:avLst>
            <a:gd name="adj1" fmla="val 100024"/>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1797844</xdr:colOff>
      <xdr:row>365</xdr:row>
      <xdr:rowOff>190498</xdr:rowOff>
    </xdr:from>
    <xdr:to>
      <xdr:col>28</xdr:col>
      <xdr:colOff>2</xdr:colOff>
      <xdr:row>365</xdr:row>
      <xdr:rowOff>190498</xdr:rowOff>
    </xdr:to>
    <xdr:cxnSp macro="">
      <xdr:nvCxnSpPr>
        <xdr:cNvPr id="261" name="Rechte verbindingslijn 260">
          <a:extLst>
            <a:ext uri="{FF2B5EF4-FFF2-40B4-BE49-F238E27FC236}">
              <a16:creationId xmlns:a16="http://schemas.microsoft.com/office/drawing/2014/main" id="{0A819581-1552-47BA-A9B5-8FACE20A859A}"/>
            </a:ext>
          </a:extLst>
        </xdr:cNvPr>
        <xdr:cNvCxnSpPr/>
      </xdr:nvCxnSpPr>
      <xdr:spPr>
        <a:xfrm>
          <a:off x="37576125" y="54959248"/>
          <a:ext cx="3869533"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2797969</xdr:colOff>
      <xdr:row>1378</xdr:row>
      <xdr:rowOff>-1</xdr:rowOff>
    </xdr:from>
    <xdr:to>
      <xdr:col>23</xdr:col>
      <xdr:colOff>585790</xdr:colOff>
      <xdr:row>1378</xdr:row>
      <xdr:rowOff>-1</xdr:rowOff>
    </xdr:to>
    <xdr:cxnSp macro="">
      <xdr:nvCxnSpPr>
        <xdr:cNvPr id="262" name="Rechte verbindingslijn 261">
          <a:extLst>
            <a:ext uri="{FF2B5EF4-FFF2-40B4-BE49-F238E27FC236}">
              <a16:creationId xmlns:a16="http://schemas.microsoft.com/office/drawing/2014/main" id="{449CCCA2-6E4D-4BD6-ABF6-19AB40A9A878}"/>
            </a:ext>
          </a:extLst>
        </xdr:cNvPr>
        <xdr:cNvCxnSpPr/>
      </xdr:nvCxnSpPr>
      <xdr:spPr>
        <a:xfrm>
          <a:off x="31146750" y="191857312"/>
          <a:ext cx="461010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547688</xdr:colOff>
      <xdr:row>1356</xdr:row>
      <xdr:rowOff>-1</xdr:rowOff>
    </xdr:from>
    <xdr:to>
      <xdr:col>23</xdr:col>
      <xdr:colOff>585790</xdr:colOff>
      <xdr:row>1356</xdr:row>
      <xdr:rowOff>-1</xdr:rowOff>
    </xdr:to>
    <xdr:cxnSp macro="">
      <xdr:nvCxnSpPr>
        <xdr:cNvPr id="263" name="Rechte verbindingslijn 262">
          <a:extLst>
            <a:ext uri="{FF2B5EF4-FFF2-40B4-BE49-F238E27FC236}">
              <a16:creationId xmlns:a16="http://schemas.microsoft.com/office/drawing/2014/main" id="{378A4734-3809-44FC-A8F1-03789F31EF12}"/>
            </a:ext>
          </a:extLst>
        </xdr:cNvPr>
        <xdr:cNvCxnSpPr/>
      </xdr:nvCxnSpPr>
      <xdr:spPr>
        <a:xfrm>
          <a:off x="33504188" y="180617812"/>
          <a:ext cx="225266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656167</xdr:colOff>
      <xdr:row>112</xdr:row>
      <xdr:rowOff>0</xdr:rowOff>
    </xdr:from>
    <xdr:to>
      <xdr:col>28</xdr:col>
      <xdr:colOff>1</xdr:colOff>
      <xdr:row>112</xdr:row>
      <xdr:rowOff>0</xdr:rowOff>
    </xdr:to>
    <xdr:cxnSp macro="">
      <xdr:nvCxnSpPr>
        <xdr:cNvPr id="264" name="Rechte verbindingslijn 263">
          <a:extLst>
            <a:ext uri="{FF2B5EF4-FFF2-40B4-BE49-F238E27FC236}">
              <a16:creationId xmlns:a16="http://schemas.microsoft.com/office/drawing/2014/main" id="{57617C65-1A44-4639-9F53-8FAADC504D7F}"/>
            </a:ext>
          </a:extLst>
        </xdr:cNvPr>
        <xdr:cNvCxnSpPr/>
      </xdr:nvCxnSpPr>
      <xdr:spPr>
        <a:xfrm>
          <a:off x="43359917" y="16256000"/>
          <a:ext cx="19473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2833687</xdr:colOff>
      <xdr:row>1331</xdr:row>
      <xdr:rowOff>23813</xdr:rowOff>
    </xdr:from>
    <xdr:to>
      <xdr:col>24</xdr:col>
      <xdr:colOff>12187</xdr:colOff>
      <xdr:row>1331</xdr:row>
      <xdr:rowOff>23813</xdr:rowOff>
    </xdr:to>
    <xdr:cxnSp macro="">
      <xdr:nvCxnSpPr>
        <xdr:cNvPr id="265" name="Rechte verbindingslijn 264">
          <a:extLst>
            <a:ext uri="{FF2B5EF4-FFF2-40B4-BE49-F238E27FC236}">
              <a16:creationId xmlns:a16="http://schemas.microsoft.com/office/drawing/2014/main" id="{624A5952-377A-4267-B541-EE1CC4C53A4F}"/>
            </a:ext>
          </a:extLst>
        </xdr:cNvPr>
        <xdr:cNvCxnSpPr/>
      </xdr:nvCxnSpPr>
      <xdr:spPr>
        <a:xfrm>
          <a:off x="31182468" y="183689626"/>
          <a:ext cx="460800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702468</xdr:colOff>
      <xdr:row>1109</xdr:row>
      <xdr:rowOff>178593</xdr:rowOff>
    </xdr:from>
    <xdr:to>
      <xdr:col>28</xdr:col>
      <xdr:colOff>14290</xdr:colOff>
      <xdr:row>1109</xdr:row>
      <xdr:rowOff>178593</xdr:rowOff>
    </xdr:to>
    <xdr:cxnSp macro="">
      <xdr:nvCxnSpPr>
        <xdr:cNvPr id="267" name="Rechte verbindingslijn 266">
          <a:extLst>
            <a:ext uri="{FF2B5EF4-FFF2-40B4-BE49-F238E27FC236}">
              <a16:creationId xmlns:a16="http://schemas.microsoft.com/office/drawing/2014/main" id="{FEE343C4-EE33-4C1C-8519-D29F42E9F93F}"/>
            </a:ext>
          </a:extLst>
        </xdr:cNvPr>
        <xdr:cNvCxnSpPr/>
      </xdr:nvCxnSpPr>
      <xdr:spPr>
        <a:xfrm>
          <a:off x="39552562" y="142886906"/>
          <a:ext cx="190738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1797844</xdr:colOff>
      <xdr:row>383</xdr:row>
      <xdr:rowOff>190498</xdr:rowOff>
    </xdr:from>
    <xdr:to>
      <xdr:col>28</xdr:col>
      <xdr:colOff>2</xdr:colOff>
      <xdr:row>383</xdr:row>
      <xdr:rowOff>190498</xdr:rowOff>
    </xdr:to>
    <xdr:cxnSp macro="">
      <xdr:nvCxnSpPr>
        <xdr:cNvPr id="271" name="Rechte verbindingslijn 270">
          <a:extLst>
            <a:ext uri="{FF2B5EF4-FFF2-40B4-BE49-F238E27FC236}">
              <a16:creationId xmlns:a16="http://schemas.microsoft.com/office/drawing/2014/main" id="{B88A3D1F-F1EA-40D2-9A8E-B9BD52C37602}"/>
            </a:ext>
          </a:extLst>
        </xdr:cNvPr>
        <xdr:cNvCxnSpPr/>
      </xdr:nvCxnSpPr>
      <xdr:spPr>
        <a:xfrm>
          <a:off x="37576125" y="56673748"/>
          <a:ext cx="3869533"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11906</xdr:colOff>
      <xdr:row>262</xdr:row>
      <xdr:rowOff>190499</xdr:rowOff>
    </xdr:from>
    <xdr:to>
      <xdr:col>28</xdr:col>
      <xdr:colOff>21167</xdr:colOff>
      <xdr:row>271</xdr:row>
      <xdr:rowOff>21166</xdr:rowOff>
    </xdr:to>
    <xdr:cxnSp macro="">
      <xdr:nvCxnSpPr>
        <xdr:cNvPr id="273" name="Verbindingslijn: gebogen 272">
          <a:extLst>
            <a:ext uri="{FF2B5EF4-FFF2-40B4-BE49-F238E27FC236}">
              <a16:creationId xmlns:a16="http://schemas.microsoft.com/office/drawing/2014/main" id="{A5B0DEB8-F980-44D1-A331-06787D9F6EE9}"/>
            </a:ext>
          </a:extLst>
        </xdr:cNvPr>
        <xdr:cNvCxnSpPr/>
      </xdr:nvCxnSpPr>
      <xdr:spPr>
        <a:xfrm>
          <a:off x="41466823" y="45042666"/>
          <a:ext cx="3861594" cy="1545167"/>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2797969</xdr:colOff>
      <xdr:row>1460</xdr:row>
      <xdr:rowOff>190498</xdr:rowOff>
    </xdr:from>
    <xdr:to>
      <xdr:col>24</xdr:col>
      <xdr:colOff>14290</xdr:colOff>
      <xdr:row>1460</xdr:row>
      <xdr:rowOff>190498</xdr:rowOff>
    </xdr:to>
    <xdr:cxnSp macro="">
      <xdr:nvCxnSpPr>
        <xdr:cNvPr id="276" name="Rechte verbindingslijn 275">
          <a:extLst>
            <a:ext uri="{FF2B5EF4-FFF2-40B4-BE49-F238E27FC236}">
              <a16:creationId xmlns:a16="http://schemas.microsoft.com/office/drawing/2014/main" id="{6D33B6FD-AEFC-4BB2-9FCF-7691F8536051}"/>
            </a:ext>
          </a:extLst>
        </xdr:cNvPr>
        <xdr:cNvCxnSpPr/>
      </xdr:nvCxnSpPr>
      <xdr:spPr>
        <a:xfrm>
          <a:off x="31146750" y="192428811"/>
          <a:ext cx="464582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1785938</xdr:colOff>
      <xdr:row>386</xdr:row>
      <xdr:rowOff>178592</xdr:rowOff>
    </xdr:from>
    <xdr:to>
      <xdr:col>27</xdr:col>
      <xdr:colOff>595314</xdr:colOff>
      <xdr:row>386</xdr:row>
      <xdr:rowOff>178592</xdr:rowOff>
    </xdr:to>
    <xdr:cxnSp macro="">
      <xdr:nvCxnSpPr>
        <xdr:cNvPr id="266" name="Rechte verbindingslijn 265">
          <a:extLst>
            <a:ext uri="{FF2B5EF4-FFF2-40B4-BE49-F238E27FC236}">
              <a16:creationId xmlns:a16="http://schemas.microsoft.com/office/drawing/2014/main" id="{40CFAEF6-502A-4801-8071-BC7163D757FC}"/>
            </a:ext>
          </a:extLst>
        </xdr:cNvPr>
        <xdr:cNvCxnSpPr/>
      </xdr:nvCxnSpPr>
      <xdr:spPr>
        <a:xfrm>
          <a:off x="37564219" y="57804842"/>
          <a:ext cx="3869533"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2821781</xdr:colOff>
      <xdr:row>1518</xdr:row>
      <xdr:rowOff>11904</xdr:rowOff>
    </xdr:from>
    <xdr:to>
      <xdr:col>23</xdr:col>
      <xdr:colOff>597695</xdr:colOff>
      <xdr:row>1518</xdr:row>
      <xdr:rowOff>11904</xdr:rowOff>
    </xdr:to>
    <xdr:cxnSp macro="">
      <xdr:nvCxnSpPr>
        <xdr:cNvPr id="268" name="Rechte verbindingslijn 267">
          <a:extLst>
            <a:ext uri="{FF2B5EF4-FFF2-40B4-BE49-F238E27FC236}">
              <a16:creationId xmlns:a16="http://schemas.microsoft.com/office/drawing/2014/main" id="{ED02DE24-A1C7-4D2C-ADC9-696369332CB7}"/>
            </a:ext>
          </a:extLst>
        </xdr:cNvPr>
        <xdr:cNvCxnSpPr/>
      </xdr:nvCxnSpPr>
      <xdr:spPr>
        <a:xfrm>
          <a:off x="31170562" y="193012217"/>
          <a:ext cx="4598196"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1338</xdr:row>
      <xdr:rowOff>0</xdr:rowOff>
    </xdr:from>
    <xdr:to>
      <xdr:col>24</xdr:col>
      <xdr:colOff>36000</xdr:colOff>
      <xdr:row>1338</xdr:row>
      <xdr:rowOff>0</xdr:rowOff>
    </xdr:to>
    <xdr:cxnSp macro="">
      <xdr:nvCxnSpPr>
        <xdr:cNvPr id="269" name="Rechte verbindingslijn 268">
          <a:extLst>
            <a:ext uri="{FF2B5EF4-FFF2-40B4-BE49-F238E27FC236}">
              <a16:creationId xmlns:a16="http://schemas.microsoft.com/office/drawing/2014/main" id="{518B7F68-4A31-44A4-9490-E16C0785679A}"/>
            </a:ext>
          </a:extLst>
        </xdr:cNvPr>
        <xdr:cNvCxnSpPr/>
      </xdr:nvCxnSpPr>
      <xdr:spPr>
        <a:xfrm>
          <a:off x="31206281" y="184999313"/>
          <a:ext cx="460800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2797969</xdr:colOff>
      <xdr:row>1520</xdr:row>
      <xdr:rowOff>190497</xdr:rowOff>
    </xdr:from>
    <xdr:to>
      <xdr:col>23</xdr:col>
      <xdr:colOff>585788</xdr:colOff>
      <xdr:row>1520</xdr:row>
      <xdr:rowOff>190497</xdr:rowOff>
    </xdr:to>
    <xdr:cxnSp macro="">
      <xdr:nvCxnSpPr>
        <xdr:cNvPr id="270" name="Rechte verbindingslijn 269">
          <a:extLst>
            <a:ext uri="{FF2B5EF4-FFF2-40B4-BE49-F238E27FC236}">
              <a16:creationId xmlns:a16="http://schemas.microsoft.com/office/drawing/2014/main" id="{9C671122-E2C2-4CA8-AAA1-DD953A38A49D}"/>
            </a:ext>
          </a:extLst>
        </xdr:cNvPr>
        <xdr:cNvCxnSpPr/>
      </xdr:nvCxnSpPr>
      <xdr:spPr>
        <a:xfrm>
          <a:off x="31146750" y="193571810"/>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1797844</xdr:colOff>
      <xdr:row>392</xdr:row>
      <xdr:rowOff>178593</xdr:rowOff>
    </xdr:from>
    <xdr:to>
      <xdr:col>28</xdr:col>
      <xdr:colOff>2</xdr:colOff>
      <xdr:row>392</xdr:row>
      <xdr:rowOff>178593</xdr:rowOff>
    </xdr:to>
    <xdr:cxnSp macro="">
      <xdr:nvCxnSpPr>
        <xdr:cNvPr id="272" name="Rechte verbindingslijn 271">
          <a:extLst>
            <a:ext uri="{FF2B5EF4-FFF2-40B4-BE49-F238E27FC236}">
              <a16:creationId xmlns:a16="http://schemas.microsoft.com/office/drawing/2014/main" id="{3863179E-F69D-454B-9C75-F192D6FAAD71}"/>
            </a:ext>
          </a:extLst>
        </xdr:cNvPr>
        <xdr:cNvCxnSpPr/>
      </xdr:nvCxnSpPr>
      <xdr:spPr>
        <a:xfrm>
          <a:off x="37576125" y="60471843"/>
          <a:ext cx="3869533"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23812</xdr:colOff>
      <xdr:row>1304</xdr:row>
      <xdr:rowOff>0</xdr:rowOff>
    </xdr:from>
    <xdr:to>
      <xdr:col>20</xdr:col>
      <xdr:colOff>26196</xdr:colOff>
      <xdr:row>1304</xdr:row>
      <xdr:rowOff>0</xdr:rowOff>
    </xdr:to>
    <xdr:cxnSp macro="">
      <xdr:nvCxnSpPr>
        <xdr:cNvPr id="274" name="Rechte verbindingslijn 273">
          <a:extLst>
            <a:ext uri="{FF2B5EF4-FFF2-40B4-BE49-F238E27FC236}">
              <a16:creationId xmlns:a16="http://schemas.microsoft.com/office/drawing/2014/main" id="{DDBFDE6E-F338-4EBC-AAF3-529195127367}"/>
            </a:ext>
          </a:extLst>
        </xdr:cNvPr>
        <xdr:cNvCxnSpPr/>
      </xdr:nvCxnSpPr>
      <xdr:spPr>
        <a:xfrm>
          <a:off x="22038468" y="176998313"/>
          <a:ext cx="633650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3512342</xdr:colOff>
      <xdr:row>1307</xdr:row>
      <xdr:rowOff>0</xdr:rowOff>
    </xdr:from>
    <xdr:to>
      <xdr:col>20</xdr:col>
      <xdr:colOff>2383</xdr:colOff>
      <xdr:row>1307</xdr:row>
      <xdr:rowOff>0</xdr:rowOff>
    </xdr:to>
    <xdr:cxnSp macro="">
      <xdr:nvCxnSpPr>
        <xdr:cNvPr id="275" name="Rechte verbindingslijn 274">
          <a:extLst>
            <a:ext uri="{FF2B5EF4-FFF2-40B4-BE49-F238E27FC236}">
              <a16:creationId xmlns:a16="http://schemas.microsoft.com/office/drawing/2014/main" id="{02922572-D336-4FFB-A2C2-232C0485ABBF}"/>
            </a:ext>
          </a:extLst>
        </xdr:cNvPr>
        <xdr:cNvCxnSpPr/>
      </xdr:nvCxnSpPr>
      <xdr:spPr>
        <a:xfrm>
          <a:off x="22014655" y="177569813"/>
          <a:ext cx="633650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23812</xdr:colOff>
      <xdr:row>630</xdr:row>
      <xdr:rowOff>190498</xdr:rowOff>
    </xdr:from>
    <xdr:to>
      <xdr:col>23</xdr:col>
      <xdr:colOff>595314</xdr:colOff>
      <xdr:row>630</xdr:row>
      <xdr:rowOff>190498</xdr:rowOff>
    </xdr:to>
    <xdr:cxnSp macro="">
      <xdr:nvCxnSpPr>
        <xdr:cNvPr id="277" name="Rechte verbindingslijn 276">
          <a:extLst>
            <a:ext uri="{FF2B5EF4-FFF2-40B4-BE49-F238E27FC236}">
              <a16:creationId xmlns:a16="http://schemas.microsoft.com/office/drawing/2014/main" id="{18A43B57-0A3D-4BCB-A189-6B4577256643}"/>
            </a:ext>
          </a:extLst>
        </xdr:cNvPr>
        <xdr:cNvCxnSpPr/>
      </xdr:nvCxnSpPr>
      <xdr:spPr>
        <a:xfrm>
          <a:off x="31206281" y="83915248"/>
          <a:ext cx="4560096"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23811</xdr:colOff>
      <xdr:row>1328</xdr:row>
      <xdr:rowOff>11907</xdr:rowOff>
    </xdr:from>
    <xdr:to>
      <xdr:col>24</xdr:col>
      <xdr:colOff>35999</xdr:colOff>
      <xdr:row>1328</xdr:row>
      <xdr:rowOff>11907</xdr:rowOff>
    </xdr:to>
    <xdr:cxnSp macro="">
      <xdr:nvCxnSpPr>
        <xdr:cNvPr id="278" name="Rechte verbindingslijn 277">
          <a:extLst>
            <a:ext uri="{FF2B5EF4-FFF2-40B4-BE49-F238E27FC236}">
              <a16:creationId xmlns:a16="http://schemas.microsoft.com/office/drawing/2014/main" id="{B07BF2FC-939F-45F5-8A31-FD2BB810C71A}"/>
            </a:ext>
          </a:extLst>
        </xdr:cNvPr>
        <xdr:cNvCxnSpPr/>
      </xdr:nvCxnSpPr>
      <xdr:spPr>
        <a:xfrm>
          <a:off x="31206280" y="183106220"/>
          <a:ext cx="460800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511969</xdr:colOff>
      <xdr:row>313</xdr:row>
      <xdr:rowOff>178593</xdr:rowOff>
    </xdr:from>
    <xdr:to>
      <xdr:col>23</xdr:col>
      <xdr:colOff>607217</xdr:colOff>
      <xdr:row>313</xdr:row>
      <xdr:rowOff>178593</xdr:rowOff>
    </xdr:to>
    <xdr:cxnSp macro="">
      <xdr:nvCxnSpPr>
        <xdr:cNvPr id="279" name="Rechte verbindingslijn 278">
          <a:extLst>
            <a:ext uri="{FF2B5EF4-FFF2-40B4-BE49-F238E27FC236}">
              <a16:creationId xmlns:a16="http://schemas.microsoft.com/office/drawing/2014/main" id="{55036DC0-75C5-4E6E-A0BF-7173301DFE5B}"/>
            </a:ext>
          </a:extLst>
        </xdr:cNvPr>
        <xdr:cNvCxnSpPr/>
      </xdr:nvCxnSpPr>
      <xdr:spPr>
        <a:xfrm>
          <a:off x="33468469" y="46160531"/>
          <a:ext cx="230981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2797969</xdr:colOff>
      <xdr:row>1373</xdr:row>
      <xdr:rowOff>178593</xdr:rowOff>
    </xdr:from>
    <xdr:to>
      <xdr:col>24</xdr:col>
      <xdr:colOff>14290</xdr:colOff>
      <xdr:row>1373</xdr:row>
      <xdr:rowOff>178593</xdr:rowOff>
    </xdr:to>
    <xdr:cxnSp macro="">
      <xdr:nvCxnSpPr>
        <xdr:cNvPr id="280" name="Rechte verbindingslijn 279">
          <a:extLst>
            <a:ext uri="{FF2B5EF4-FFF2-40B4-BE49-F238E27FC236}">
              <a16:creationId xmlns:a16="http://schemas.microsoft.com/office/drawing/2014/main" id="{5C0EE9D5-B9E3-4DEF-BCB3-5037C93284AC}"/>
            </a:ext>
          </a:extLst>
        </xdr:cNvPr>
        <xdr:cNvCxnSpPr/>
      </xdr:nvCxnSpPr>
      <xdr:spPr>
        <a:xfrm>
          <a:off x="31146750" y="191273906"/>
          <a:ext cx="464582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559594</xdr:colOff>
      <xdr:row>1358</xdr:row>
      <xdr:rowOff>178593</xdr:rowOff>
    </xdr:from>
    <xdr:to>
      <xdr:col>23</xdr:col>
      <xdr:colOff>597696</xdr:colOff>
      <xdr:row>1358</xdr:row>
      <xdr:rowOff>178593</xdr:rowOff>
    </xdr:to>
    <xdr:cxnSp macro="">
      <xdr:nvCxnSpPr>
        <xdr:cNvPr id="281" name="Rechte verbindingslijn 280">
          <a:extLst>
            <a:ext uri="{FF2B5EF4-FFF2-40B4-BE49-F238E27FC236}">
              <a16:creationId xmlns:a16="http://schemas.microsoft.com/office/drawing/2014/main" id="{3B34FE15-FC52-4509-BD2C-133E5456EF78}"/>
            </a:ext>
          </a:extLst>
        </xdr:cNvPr>
        <xdr:cNvCxnSpPr/>
      </xdr:nvCxnSpPr>
      <xdr:spPr>
        <a:xfrm>
          <a:off x="33516094" y="187844906"/>
          <a:ext cx="225266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1538</xdr:row>
      <xdr:rowOff>178591</xdr:rowOff>
    </xdr:from>
    <xdr:to>
      <xdr:col>24</xdr:col>
      <xdr:colOff>14289</xdr:colOff>
      <xdr:row>1538</xdr:row>
      <xdr:rowOff>178591</xdr:rowOff>
    </xdr:to>
    <xdr:cxnSp macro="">
      <xdr:nvCxnSpPr>
        <xdr:cNvPr id="282" name="Rechte verbindingslijn 281">
          <a:extLst>
            <a:ext uri="{FF2B5EF4-FFF2-40B4-BE49-F238E27FC236}">
              <a16:creationId xmlns:a16="http://schemas.microsoft.com/office/drawing/2014/main" id="{E3537F6D-4892-4EB9-8C8E-D8E84234DCFE}"/>
            </a:ext>
          </a:extLst>
        </xdr:cNvPr>
        <xdr:cNvCxnSpPr/>
      </xdr:nvCxnSpPr>
      <xdr:spPr>
        <a:xfrm>
          <a:off x="31182469" y="195464904"/>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2809875</xdr:colOff>
      <xdr:row>1341</xdr:row>
      <xdr:rowOff>0</xdr:rowOff>
    </xdr:from>
    <xdr:to>
      <xdr:col>23</xdr:col>
      <xdr:colOff>595593</xdr:colOff>
      <xdr:row>1341</xdr:row>
      <xdr:rowOff>0</xdr:rowOff>
    </xdr:to>
    <xdr:cxnSp macro="">
      <xdr:nvCxnSpPr>
        <xdr:cNvPr id="283" name="Rechte verbindingslijn 282">
          <a:extLst>
            <a:ext uri="{FF2B5EF4-FFF2-40B4-BE49-F238E27FC236}">
              <a16:creationId xmlns:a16="http://schemas.microsoft.com/office/drawing/2014/main" id="{D28D57D8-85DE-40BE-B327-88BC546DCEE3}"/>
            </a:ext>
          </a:extLst>
        </xdr:cNvPr>
        <xdr:cNvCxnSpPr/>
      </xdr:nvCxnSpPr>
      <xdr:spPr>
        <a:xfrm>
          <a:off x="31158656" y="185570813"/>
          <a:ext cx="460800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xdr:colOff>
      <xdr:row>131</xdr:row>
      <xdr:rowOff>11906</xdr:rowOff>
    </xdr:from>
    <xdr:to>
      <xdr:col>28</xdr:col>
      <xdr:colOff>0</xdr:colOff>
      <xdr:row>157</xdr:row>
      <xdr:rowOff>0</xdr:rowOff>
    </xdr:to>
    <xdr:cxnSp macro="">
      <xdr:nvCxnSpPr>
        <xdr:cNvPr id="285" name="Verbindingslijn: gebogen 284">
          <a:extLst>
            <a:ext uri="{FF2B5EF4-FFF2-40B4-BE49-F238E27FC236}">
              <a16:creationId xmlns:a16="http://schemas.microsoft.com/office/drawing/2014/main" id="{F41A05C1-E713-45C6-BFA4-AB6C68FA6A19}"/>
            </a:ext>
          </a:extLst>
        </xdr:cNvPr>
        <xdr:cNvCxnSpPr/>
      </xdr:nvCxnSpPr>
      <xdr:spPr>
        <a:xfrm rot="16200000" flipH="1">
          <a:off x="37153453" y="12900422"/>
          <a:ext cx="4750594" cy="3833812"/>
        </a:xfrm>
        <a:prstGeom prst="bentConnector3">
          <a:avLst>
            <a:gd name="adj1" fmla="val 99624"/>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2821782</xdr:colOff>
      <xdr:row>1555</xdr:row>
      <xdr:rowOff>178591</xdr:rowOff>
    </xdr:from>
    <xdr:to>
      <xdr:col>24</xdr:col>
      <xdr:colOff>2383</xdr:colOff>
      <xdr:row>1555</xdr:row>
      <xdr:rowOff>178591</xdr:rowOff>
    </xdr:to>
    <xdr:cxnSp macro="">
      <xdr:nvCxnSpPr>
        <xdr:cNvPr id="288" name="Rechte verbindingslijn 287">
          <a:extLst>
            <a:ext uri="{FF2B5EF4-FFF2-40B4-BE49-F238E27FC236}">
              <a16:creationId xmlns:a16="http://schemas.microsoft.com/office/drawing/2014/main" id="{D9E9B137-FBFD-4704-BA23-38C8F7BB0935}"/>
            </a:ext>
          </a:extLst>
        </xdr:cNvPr>
        <xdr:cNvCxnSpPr/>
      </xdr:nvCxnSpPr>
      <xdr:spPr>
        <a:xfrm>
          <a:off x="31170563" y="196036404"/>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2821782</xdr:colOff>
      <xdr:row>1558</xdr:row>
      <xdr:rowOff>178591</xdr:rowOff>
    </xdr:from>
    <xdr:to>
      <xdr:col>24</xdr:col>
      <xdr:colOff>2383</xdr:colOff>
      <xdr:row>1558</xdr:row>
      <xdr:rowOff>178591</xdr:rowOff>
    </xdr:to>
    <xdr:cxnSp macro="">
      <xdr:nvCxnSpPr>
        <xdr:cNvPr id="294" name="Rechte verbindingslijn 293">
          <a:extLst>
            <a:ext uri="{FF2B5EF4-FFF2-40B4-BE49-F238E27FC236}">
              <a16:creationId xmlns:a16="http://schemas.microsoft.com/office/drawing/2014/main" id="{0B9A408A-FA74-4CC7-8931-8E416763350C}"/>
            </a:ext>
          </a:extLst>
        </xdr:cNvPr>
        <xdr:cNvCxnSpPr/>
      </xdr:nvCxnSpPr>
      <xdr:spPr>
        <a:xfrm>
          <a:off x="31170563" y="197369904"/>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2821782</xdr:colOff>
      <xdr:row>1562</xdr:row>
      <xdr:rowOff>178591</xdr:rowOff>
    </xdr:from>
    <xdr:to>
      <xdr:col>24</xdr:col>
      <xdr:colOff>2383</xdr:colOff>
      <xdr:row>1562</xdr:row>
      <xdr:rowOff>178591</xdr:rowOff>
    </xdr:to>
    <xdr:cxnSp macro="">
      <xdr:nvCxnSpPr>
        <xdr:cNvPr id="297" name="Rechte verbindingslijn 296">
          <a:extLst>
            <a:ext uri="{FF2B5EF4-FFF2-40B4-BE49-F238E27FC236}">
              <a16:creationId xmlns:a16="http://schemas.microsoft.com/office/drawing/2014/main" id="{8CADE796-E3C5-40D0-B24A-A2C54F4C7FA1}"/>
            </a:ext>
          </a:extLst>
        </xdr:cNvPr>
        <xdr:cNvCxnSpPr/>
      </xdr:nvCxnSpPr>
      <xdr:spPr>
        <a:xfrm>
          <a:off x="31170563" y="197941404"/>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1571</xdr:row>
      <xdr:rowOff>190498</xdr:rowOff>
    </xdr:from>
    <xdr:to>
      <xdr:col>24</xdr:col>
      <xdr:colOff>14289</xdr:colOff>
      <xdr:row>1571</xdr:row>
      <xdr:rowOff>190498</xdr:rowOff>
    </xdr:to>
    <xdr:cxnSp macro="">
      <xdr:nvCxnSpPr>
        <xdr:cNvPr id="301" name="Rechte verbindingslijn 300">
          <a:extLst>
            <a:ext uri="{FF2B5EF4-FFF2-40B4-BE49-F238E27FC236}">
              <a16:creationId xmlns:a16="http://schemas.microsoft.com/office/drawing/2014/main" id="{04FF323B-98D3-4E07-A790-3CCCEB7023E7}"/>
            </a:ext>
          </a:extLst>
        </xdr:cNvPr>
        <xdr:cNvCxnSpPr/>
      </xdr:nvCxnSpPr>
      <xdr:spPr>
        <a:xfrm>
          <a:off x="31182469" y="198524811"/>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2809876</xdr:colOff>
      <xdr:row>1576</xdr:row>
      <xdr:rowOff>11905</xdr:rowOff>
    </xdr:from>
    <xdr:to>
      <xdr:col>23</xdr:col>
      <xdr:colOff>597695</xdr:colOff>
      <xdr:row>1576</xdr:row>
      <xdr:rowOff>11905</xdr:rowOff>
    </xdr:to>
    <xdr:cxnSp macro="">
      <xdr:nvCxnSpPr>
        <xdr:cNvPr id="304" name="Rechte verbindingslijn 303">
          <a:extLst>
            <a:ext uri="{FF2B5EF4-FFF2-40B4-BE49-F238E27FC236}">
              <a16:creationId xmlns:a16="http://schemas.microsoft.com/office/drawing/2014/main" id="{66CE58F3-8118-4C0E-9FE9-2672F2B360EF}"/>
            </a:ext>
          </a:extLst>
        </xdr:cNvPr>
        <xdr:cNvCxnSpPr/>
      </xdr:nvCxnSpPr>
      <xdr:spPr>
        <a:xfrm>
          <a:off x="31158657" y="199108218"/>
          <a:ext cx="4610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1809750</xdr:colOff>
      <xdr:row>727</xdr:row>
      <xdr:rowOff>0</xdr:rowOff>
    </xdr:from>
    <xdr:to>
      <xdr:col>28</xdr:col>
      <xdr:colOff>11906</xdr:colOff>
      <xdr:row>746</xdr:row>
      <xdr:rowOff>0</xdr:rowOff>
    </xdr:to>
    <xdr:cxnSp macro="">
      <xdr:nvCxnSpPr>
        <xdr:cNvPr id="284" name="Verbindingslijn: gebogen 283">
          <a:extLst>
            <a:ext uri="{FF2B5EF4-FFF2-40B4-BE49-F238E27FC236}">
              <a16:creationId xmlns:a16="http://schemas.microsoft.com/office/drawing/2014/main" id="{12DB6E8A-970A-431A-AD29-2062D0334325}"/>
            </a:ext>
          </a:extLst>
        </xdr:cNvPr>
        <xdr:cNvCxnSpPr/>
      </xdr:nvCxnSpPr>
      <xdr:spPr>
        <a:xfrm>
          <a:off x="37588031" y="112144969"/>
          <a:ext cx="3869531" cy="3238500"/>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726282</xdr:colOff>
      <xdr:row>921</xdr:row>
      <xdr:rowOff>-1</xdr:rowOff>
    </xdr:from>
    <xdr:to>
      <xdr:col>27</xdr:col>
      <xdr:colOff>583407</xdr:colOff>
      <xdr:row>921</xdr:row>
      <xdr:rowOff>-1</xdr:rowOff>
    </xdr:to>
    <xdr:cxnSp macro="">
      <xdr:nvCxnSpPr>
        <xdr:cNvPr id="286" name="Rechte verbindingslijn 285">
          <a:extLst>
            <a:ext uri="{FF2B5EF4-FFF2-40B4-BE49-F238E27FC236}">
              <a16:creationId xmlns:a16="http://schemas.microsoft.com/office/drawing/2014/main" id="{818C1499-1DB4-46E9-851E-E583D48675FC}"/>
            </a:ext>
          </a:extLst>
        </xdr:cNvPr>
        <xdr:cNvCxnSpPr/>
      </xdr:nvCxnSpPr>
      <xdr:spPr>
        <a:xfrm>
          <a:off x="38326220" y="125277562"/>
          <a:ext cx="3095625"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642938</xdr:colOff>
      <xdr:row>733</xdr:row>
      <xdr:rowOff>178591</xdr:rowOff>
    </xdr:from>
    <xdr:to>
      <xdr:col>28</xdr:col>
      <xdr:colOff>0</xdr:colOff>
      <xdr:row>733</xdr:row>
      <xdr:rowOff>178591</xdr:rowOff>
    </xdr:to>
    <xdr:cxnSp macro="">
      <xdr:nvCxnSpPr>
        <xdr:cNvPr id="287" name="Rechte verbindingslijn 286">
          <a:extLst>
            <a:ext uri="{FF2B5EF4-FFF2-40B4-BE49-F238E27FC236}">
              <a16:creationId xmlns:a16="http://schemas.microsoft.com/office/drawing/2014/main" id="{C004F7FA-B491-4876-91EA-38CFD913E50D}"/>
            </a:ext>
          </a:extLst>
        </xdr:cNvPr>
        <xdr:cNvCxnSpPr/>
      </xdr:nvCxnSpPr>
      <xdr:spPr>
        <a:xfrm>
          <a:off x="39493032" y="106763341"/>
          <a:ext cx="195262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642937</xdr:colOff>
      <xdr:row>737</xdr:row>
      <xdr:rowOff>178592</xdr:rowOff>
    </xdr:from>
    <xdr:to>
      <xdr:col>27</xdr:col>
      <xdr:colOff>559594</xdr:colOff>
      <xdr:row>737</xdr:row>
      <xdr:rowOff>178592</xdr:rowOff>
    </xdr:to>
    <xdr:cxnSp macro="">
      <xdr:nvCxnSpPr>
        <xdr:cNvPr id="289" name="Rechte verbindingslijn 288">
          <a:extLst>
            <a:ext uri="{FF2B5EF4-FFF2-40B4-BE49-F238E27FC236}">
              <a16:creationId xmlns:a16="http://schemas.microsoft.com/office/drawing/2014/main" id="{A13052F5-76AD-43EB-B97A-DCD6C019B6CC}"/>
            </a:ext>
          </a:extLst>
        </xdr:cNvPr>
        <xdr:cNvCxnSpPr/>
      </xdr:nvCxnSpPr>
      <xdr:spPr>
        <a:xfrm>
          <a:off x="39493031" y="107334842"/>
          <a:ext cx="1905001"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1821654</xdr:colOff>
      <xdr:row>1378</xdr:row>
      <xdr:rowOff>0</xdr:rowOff>
    </xdr:from>
    <xdr:to>
      <xdr:col>28</xdr:col>
      <xdr:colOff>11908</xdr:colOff>
      <xdr:row>1455</xdr:row>
      <xdr:rowOff>178596</xdr:rowOff>
    </xdr:to>
    <xdr:cxnSp macro="">
      <xdr:nvCxnSpPr>
        <xdr:cNvPr id="290" name="Verbindingslijn: gebogen 289">
          <a:extLst>
            <a:ext uri="{FF2B5EF4-FFF2-40B4-BE49-F238E27FC236}">
              <a16:creationId xmlns:a16="http://schemas.microsoft.com/office/drawing/2014/main" id="{FD2F1367-BE28-4B30-991A-CB42FDA4B21B}"/>
            </a:ext>
          </a:extLst>
        </xdr:cNvPr>
        <xdr:cNvCxnSpPr/>
      </xdr:nvCxnSpPr>
      <xdr:spPr>
        <a:xfrm rot="16200000" flipH="1">
          <a:off x="36296202" y="229034577"/>
          <a:ext cx="6465096" cy="3857629"/>
        </a:xfrm>
        <a:prstGeom prst="bentConnector3">
          <a:avLst>
            <a:gd name="adj1" fmla="val 10027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11905</xdr:colOff>
      <xdr:row>1137</xdr:row>
      <xdr:rowOff>11906</xdr:rowOff>
    </xdr:from>
    <xdr:to>
      <xdr:col>32</xdr:col>
      <xdr:colOff>11905</xdr:colOff>
      <xdr:row>1228</xdr:row>
      <xdr:rowOff>166688</xdr:rowOff>
    </xdr:to>
    <xdr:cxnSp macro="">
      <xdr:nvCxnSpPr>
        <xdr:cNvPr id="291" name="Verbindingslijn: gebogen 290">
          <a:extLst>
            <a:ext uri="{FF2B5EF4-FFF2-40B4-BE49-F238E27FC236}">
              <a16:creationId xmlns:a16="http://schemas.microsoft.com/office/drawing/2014/main" id="{1C85F795-183A-45A6-BCD2-EB77F3407141}"/>
            </a:ext>
          </a:extLst>
        </xdr:cNvPr>
        <xdr:cNvCxnSpPr/>
      </xdr:nvCxnSpPr>
      <xdr:spPr>
        <a:xfrm rot="16200000" flipH="1">
          <a:off x="44148374" y="164651531"/>
          <a:ext cx="4726782" cy="4369593"/>
        </a:xfrm>
        <a:prstGeom prst="bentConnector3">
          <a:avLst>
            <a:gd name="adj1" fmla="val 100246"/>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xdr:colOff>
      <xdr:row>1140</xdr:row>
      <xdr:rowOff>178593</xdr:rowOff>
    </xdr:from>
    <xdr:to>
      <xdr:col>32</xdr:col>
      <xdr:colOff>2384</xdr:colOff>
      <xdr:row>1140</xdr:row>
      <xdr:rowOff>178593</xdr:rowOff>
    </xdr:to>
    <xdr:cxnSp macro="">
      <xdr:nvCxnSpPr>
        <xdr:cNvPr id="292" name="Rechte verbindingslijn 291">
          <a:extLst>
            <a:ext uri="{FF2B5EF4-FFF2-40B4-BE49-F238E27FC236}">
              <a16:creationId xmlns:a16="http://schemas.microsoft.com/office/drawing/2014/main" id="{835585A3-AA17-45D8-9C8D-AE5D92D623B8}"/>
            </a:ext>
          </a:extLst>
        </xdr:cNvPr>
        <xdr:cNvCxnSpPr/>
      </xdr:nvCxnSpPr>
      <xdr:spPr>
        <a:xfrm>
          <a:off x="44326969" y="165211124"/>
          <a:ext cx="436007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23812</xdr:colOff>
      <xdr:row>1386</xdr:row>
      <xdr:rowOff>190499</xdr:rowOff>
    </xdr:from>
    <xdr:to>
      <xdr:col>28</xdr:col>
      <xdr:colOff>23813</xdr:colOff>
      <xdr:row>1386</xdr:row>
      <xdr:rowOff>190499</xdr:rowOff>
    </xdr:to>
    <xdr:cxnSp macro="">
      <xdr:nvCxnSpPr>
        <xdr:cNvPr id="293" name="Rechte verbindingslijn 292">
          <a:extLst>
            <a:ext uri="{FF2B5EF4-FFF2-40B4-BE49-F238E27FC236}">
              <a16:creationId xmlns:a16="http://schemas.microsoft.com/office/drawing/2014/main" id="{C77EF709-7225-499A-83F0-1D05F181A3FC}"/>
            </a:ext>
          </a:extLst>
        </xdr:cNvPr>
        <xdr:cNvCxnSpPr/>
      </xdr:nvCxnSpPr>
      <xdr:spPr>
        <a:xfrm>
          <a:off x="37623750" y="207704530"/>
          <a:ext cx="3845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1461</xdr:row>
      <xdr:rowOff>0</xdr:rowOff>
    </xdr:from>
    <xdr:to>
      <xdr:col>28</xdr:col>
      <xdr:colOff>1</xdr:colOff>
      <xdr:row>1514</xdr:row>
      <xdr:rowOff>190499</xdr:rowOff>
    </xdr:to>
    <xdr:cxnSp macro="">
      <xdr:nvCxnSpPr>
        <xdr:cNvPr id="295" name="Verbindingslijn: gebogen 294">
          <a:extLst>
            <a:ext uri="{FF2B5EF4-FFF2-40B4-BE49-F238E27FC236}">
              <a16:creationId xmlns:a16="http://schemas.microsoft.com/office/drawing/2014/main" id="{126115B1-227A-43AD-92A5-2BCB6FC1968A}"/>
            </a:ext>
          </a:extLst>
        </xdr:cNvPr>
        <xdr:cNvCxnSpPr/>
      </xdr:nvCxnSpPr>
      <xdr:spPr>
        <a:xfrm rot="16200000" flipH="1">
          <a:off x="36760547" y="223974421"/>
          <a:ext cx="5524499" cy="3845720"/>
        </a:xfrm>
        <a:prstGeom prst="bentConnector3">
          <a:avLst>
            <a:gd name="adj1" fmla="val 99785"/>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xdr:colOff>
      <xdr:row>1151</xdr:row>
      <xdr:rowOff>0</xdr:rowOff>
    </xdr:from>
    <xdr:to>
      <xdr:col>32</xdr:col>
      <xdr:colOff>14290</xdr:colOff>
      <xdr:row>1151</xdr:row>
      <xdr:rowOff>0</xdr:rowOff>
    </xdr:to>
    <xdr:cxnSp macro="">
      <xdr:nvCxnSpPr>
        <xdr:cNvPr id="296" name="Rechte verbindingslijn 295">
          <a:extLst>
            <a:ext uri="{FF2B5EF4-FFF2-40B4-BE49-F238E27FC236}">
              <a16:creationId xmlns:a16="http://schemas.microsoft.com/office/drawing/2014/main" id="{4C3A9F66-4797-40A2-A0D9-AAED5B8B0724}"/>
            </a:ext>
          </a:extLst>
        </xdr:cNvPr>
        <xdr:cNvCxnSpPr/>
      </xdr:nvCxnSpPr>
      <xdr:spPr>
        <a:xfrm>
          <a:off x="44326969" y="166366031"/>
          <a:ext cx="437197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xdr:colOff>
      <xdr:row>1405</xdr:row>
      <xdr:rowOff>190499</xdr:rowOff>
    </xdr:from>
    <xdr:to>
      <xdr:col>27</xdr:col>
      <xdr:colOff>597694</xdr:colOff>
      <xdr:row>1405</xdr:row>
      <xdr:rowOff>190499</xdr:rowOff>
    </xdr:to>
    <xdr:cxnSp macro="">
      <xdr:nvCxnSpPr>
        <xdr:cNvPr id="298" name="Rechte verbindingslijn 297">
          <a:extLst>
            <a:ext uri="{FF2B5EF4-FFF2-40B4-BE49-F238E27FC236}">
              <a16:creationId xmlns:a16="http://schemas.microsoft.com/office/drawing/2014/main" id="{75056FA6-6798-4746-A947-32764D54C456}"/>
            </a:ext>
          </a:extLst>
        </xdr:cNvPr>
        <xdr:cNvCxnSpPr/>
      </xdr:nvCxnSpPr>
      <xdr:spPr>
        <a:xfrm>
          <a:off x="37611844" y="208276030"/>
          <a:ext cx="382428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xdr:colOff>
      <xdr:row>1424</xdr:row>
      <xdr:rowOff>190499</xdr:rowOff>
    </xdr:from>
    <xdr:to>
      <xdr:col>27</xdr:col>
      <xdr:colOff>585788</xdr:colOff>
      <xdr:row>1424</xdr:row>
      <xdr:rowOff>190499</xdr:rowOff>
    </xdr:to>
    <xdr:cxnSp macro="">
      <xdr:nvCxnSpPr>
        <xdr:cNvPr id="299" name="Rechte verbindingslijn 298">
          <a:extLst>
            <a:ext uri="{FF2B5EF4-FFF2-40B4-BE49-F238E27FC236}">
              <a16:creationId xmlns:a16="http://schemas.microsoft.com/office/drawing/2014/main" id="{AC436BAF-B1D0-4730-8A75-981C43539D16}"/>
            </a:ext>
          </a:extLst>
        </xdr:cNvPr>
        <xdr:cNvCxnSpPr/>
      </xdr:nvCxnSpPr>
      <xdr:spPr>
        <a:xfrm>
          <a:off x="37611844" y="208847530"/>
          <a:ext cx="381238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1469</xdr:row>
      <xdr:rowOff>178593</xdr:rowOff>
    </xdr:from>
    <xdr:to>
      <xdr:col>27</xdr:col>
      <xdr:colOff>585787</xdr:colOff>
      <xdr:row>1469</xdr:row>
      <xdr:rowOff>178593</xdr:rowOff>
    </xdr:to>
    <xdr:cxnSp macro="">
      <xdr:nvCxnSpPr>
        <xdr:cNvPr id="300" name="Rechte verbindingslijn 299">
          <a:extLst>
            <a:ext uri="{FF2B5EF4-FFF2-40B4-BE49-F238E27FC236}">
              <a16:creationId xmlns:a16="http://schemas.microsoft.com/office/drawing/2014/main" id="{22BD21FF-3E53-4B77-A23F-D86FD07A216B}"/>
            </a:ext>
          </a:extLst>
        </xdr:cNvPr>
        <xdr:cNvCxnSpPr/>
      </xdr:nvCxnSpPr>
      <xdr:spPr>
        <a:xfrm>
          <a:off x="37599937" y="213026624"/>
          <a:ext cx="382428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2857500</xdr:colOff>
      <xdr:row>469</xdr:row>
      <xdr:rowOff>11904</xdr:rowOff>
    </xdr:from>
    <xdr:to>
      <xdr:col>31</xdr:col>
      <xdr:colOff>583407</xdr:colOff>
      <xdr:row>469</xdr:row>
      <xdr:rowOff>11904</xdr:rowOff>
    </xdr:to>
    <xdr:cxnSp macro="">
      <xdr:nvCxnSpPr>
        <xdr:cNvPr id="302" name="Rechte verbindingslijn 301">
          <a:extLst>
            <a:ext uri="{FF2B5EF4-FFF2-40B4-BE49-F238E27FC236}">
              <a16:creationId xmlns:a16="http://schemas.microsoft.com/office/drawing/2014/main" id="{B96C8E20-7C8E-499E-B295-86C280EBC929}"/>
            </a:ext>
          </a:extLst>
        </xdr:cNvPr>
        <xdr:cNvCxnSpPr/>
      </xdr:nvCxnSpPr>
      <xdr:spPr>
        <a:xfrm>
          <a:off x="44303156" y="76152373"/>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11906</xdr:colOff>
      <xdr:row>476</xdr:row>
      <xdr:rowOff>190497</xdr:rowOff>
    </xdr:from>
    <xdr:to>
      <xdr:col>32</xdr:col>
      <xdr:colOff>1</xdr:colOff>
      <xdr:row>476</xdr:row>
      <xdr:rowOff>190497</xdr:rowOff>
    </xdr:to>
    <xdr:cxnSp macro="">
      <xdr:nvCxnSpPr>
        <xdr:cNvPr id="303" name="Rechte verbindingslijn 302">
          <a:extLst>
            <a:ext uri="{FF2B5EF4-FFF2-40B4-BE49-F238E27FC236}">
              <a16:creationId xmlns:a16="http://schemas.microsoft.com/office/drawing/2014/main" id="{ABF9AE84-54F6-447D-838C-441756AEDD06}"/>
            </a:ext>
          </a:extLst>
        </xdr:cNvPr>
        <xdr:cNvCxnSpPr/>
      </xdr:nvCxnSpPr>
      <xdr:spPr>
        <a:xfrm>
          <a:off x="44326969" y="76711966"/>
          <a:ext cx="435768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23812</xdr:colOff>
      <xdr:row>1145</xdr:row>
      <xdr:rowOff>0</xdr:rowOff>
    </xdr:from>
    <xdr:to>
      <xdr:col>31</xdr:col>
      <xdr:colOff>597696</xdr:colOff>
      <xdr:row>1145</xdr:row>
      <xdr:rowOff>0</xdr:rowOff>
    </xdr:to>
    <xdr:cxnSp macro="">
      <xdr:nvCxnSpPr>
        <xdr:cNvPr id="305" name="Rechte verbindingslijn 304">
          <a:extLst>
            <a:ext uri="{FF2B5EF4-FFF2-40B4-BE49-F238E27FC236}">
              <a16:creationId xmlns:a16="http://schemas.microsoft.com/office/drawing/2014/main" id="{E14D7D7F-8D00-461B-8A14-EA1B359BC619}"/>
            </a:ext>
          </a:extLst>
        </xdr:cNvPr>
        <xdr:cNvCxnSpPr/>
      </xdr:nvCxnSpPr>
      <xdr:spPr>
        <a:xfrm>
          <a:off x="44338875" y="165794531"/>
          <a:ext cx="433625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479</xdr:row>
      <xdr:rowOff>190497</xdr:rowOff>
    </xdr:from>
    <xdr:to>
      <xdr:col>32</xdr:col>
      <xdr:colOff>11908</xdr:colOff>
      <xdr:row>479</xdr:row>
      <xdr:rowOff>190497</xdr:rowOff>
    </xdr:to>
    <xdr:cxnSp macro="">
      <xdr:nvCxnSpPr>
        <xdr:cNvPr id="306" name="Rechte verbindingslijn 305">
          <a:extLst>
            <a:ext uri="{FF2B5EF4-FFF2-40B4-BE49-F238E27FC236}">
              <a16:creationId xmlns:a16="http://schemas.microsoft.com/office/drawing/2014/main" id="{0CEB1CB8-AC99-427B-BB65-F28C4A54973D}"/>
            </a:ext>
          </a:extLst>
        </xdr:cNvPr>
        <xdr:cNvCxnSpPr/>
      </xdr:nvCxnSpPr>
      <xdr:spPr>
        <a:xfrm>
          <a:off x="44315062" y="77283466"/>
          <a:ext cx="4381502"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xdr:colOff>
      <xdr:row>1154</xdr:row>
      <xdr:rowOff>0</xdr:rowOff>
    </xdr:from>
    <xdr:to>
      <xdr:col>32</xdr:col>
      <xdr:colOff>26196</xdr:colOff>
      <xdr:row>1154</xdr:row>
      <xdr:rowOff>0</xdr:rowOff>
    </xdr:to>
    <xdr:cxnSp macro="">
      <xdr:nvCxnSpPr>
        <xdr:cNvPr id="307" name="Rechte verbindingslijn 306">
          <a:extLst>
            <a:ext uri="{FF2B5EF4-FFF2-40B4-BE49-F238E27FC236}">
              <a16:creationId xmlns:a16="http://schemas.microsoft.com/office/drawing/2014/main" id="{E7E44227-211E-43B4-A053-28C125025441}"/>
            </a:ext>
          </a:extLst>
        </xdr:cNvPr>
        <xdr:cNvCxnSpPr/>
      </xdr:nvCxnSpPr>
      <xdr:spPr>
        <a:xfrm>
          <a:off x="44315062" y="166937531"/>
          <a:ext cx="439579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xdr:colOff>
      <xdr:row>1428</xdr:row>
      <xdr:rowOff>190499</xdr:rowOff>
    </xdr:from>
    <xdr:to>
      <xdr:col>27</xdr:col>
      <xdr:colOff>585788</xdr:colOff>
      <xdr:row>1428</xdr:row>
      <xdr:rowOff>190499</xdr:rowOff>
    </xdr:to>
    <xdr:cxnSp macro="">
      <xdr:nvCxnSpPr>
        <xdr:cNvPr id="308" name="Rechte verbindingslijn 307">
          <a:extLst>
            <a:ext uri="{FF2B5EF4-FFF2-40B4-BE49-F238E27FC236}">
              <a16:creationId xmlns:a16="http://schemas.microsoft.com/office/drawing/2014/main" id="{EA70FCE6-C6C9-40F6-8E76-1A9F0E2FEA9D}"/>
            </a:ext>
          </a:extLst>
        </xdr:cNvPr>
        <xdr:cNvCxnSpPr/>
      </xdr:nvCxnSpPr>
      <xdr:spPr>
        <a:xfrm>
          <a:off x="37611844" y="209419030"/>
          <a:ext cx="381238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71437</xdr:colOff>
      <xdr:row>1432</xdr:row>
      <xdr:rowOff>190499</xdr:rowOff>
    </xdr:from>
    <xdr:to>
      <xdr:col>28</xdr:col>
      <xdr:colOff>38101</xdr:colOff>
      <xdr:row>1432</xdr:row>
      <xdr:rowOff>190499</xdr:rowOff>
    </xdr:to>
    <xdr:cxnSp macro="">
      <xdr:nvCxnSpPr>
        <xdr:cNvPr id="309" name="Rechte verbindingslijn 308">
          <a:extLst>
            <a:ext uri="{FF2B5EF4-FFF2-40B4-BE49-F238E27FC236}">
              <a16:creationId xmlns:a16="http://schemas.microsoft.com/office/drawing/2014/main" id="{C21DE3FC-782E-403B-8C76-A1D07020D0C8}"/>
            </a:ext>
          </a:extLst>
        </xdr:cNvPr>
        <xdr:cNvCxnSpPr/>
      </xdr:nvCxnSpPr>
      <xdr:spPr>
        <a:xfrm>
          <a:off x="37671375" y="209990530"/>
          <a:ext cx="381238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11905</xdr:colOff>
      <xdr:row>1486</xdr:row>
      <xdr:rowOff>0</xdr:rowOff>
    </xdr:from>
    <xdr:to>
      <xdr:col>27</xdr:col>
      <xdr:colOff>597693</xdr:colOff>
      <xdr:row>1486</xdr:row>
      <xdr:rowOff>0</xdr:rowOff>
    </xdr:to>
    <xdr:cxnSp macro="">
      <xdr:nvCxnSpPr>
        <xdr:cNvPr id="313" name="Rechte verbindingslijn 312">
          <a:extLst>
            <a:ext uri="{FF2B5EF4-FFF2-40B4-BE49-F238E27FC236}">
              <a16:creationId xmlns:a16="http://schemas.microsoft.com/office/drawing/2014/main" id="{B2D84E04-4B5B-4638-BE7C-AAC533FF89B8}"/>
            </a:ext>
          </a:extLst>
        </xdr:cNvPr>
        <xdr:cNvCxnSpPr/>
      </xdr:nvCxnSpPr>
      <xdr:spPr>
        <a:xfrm>
          <a:off x="37611843" y="215324531"/>
          <a:ext cx="382428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23812</xdr:colOff>
      <xdr:row>1158</xdr:row>
      <xdr:rowOff>11906</xdr:rowOff>
    </xdr:from>
    <xdr:to>
      <xdr:col>32</xdr:col>
      <xdr:colOff>26196</xdr:colOff>
      <xdr:row>1158</xdr:row>
      <xdr:rowOff>11906</xdr:rowOff>
    </xdr:to>
    <xdr:cxnSp macro="">
      <xdr:nvCxnSpPr>
        <xdr:cNvPr id="315" name="Rechte verbindingslijn 314">
          <a:extLst>
            <a:ext uri="{FF2B5EF4-FFF2-40B4-BE49-F238E27FC236}">
              <a16:creationId xmlns:a16="http://schemas.microsoft.com/office/drawing/2014/main" id="{5EA0961D-E44F-4CF6-A5BC-5EE63110351F}"/>
            </a:ext>
          </a:extLst>
        </xdr:cNvPr>
        <xdr:cNvCxnSpPr/>
      </xdr:nvCxnSpPr>
      <xdr:spPr>
        <a:xfrm>
          <a:off x="44338875" y="167520937"/>
          <a:ext cx="437197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23812</xdr:colOff>
      <xdr:row>1200</xdr:row>
      <xdr:rowOff>178594</xdr:rowOff>
    </xdr:from>
    <xdr:to>
      <xdr:col>32</xdr:col>
      <xdr:colOff>38103</xdr:colOff>
      <xdr:row>1200</xdr:row>
      <xdr:rowOff>178594</xdr:rowOff>
    </xdr:to>
    <xdr:cxnSp macro="">
      <xdr:nvCxnSpPr>
        <xdr:cNvPr id="317" name="Rechte verbindingslijn 316">
          <a:extLst>
            <a:ext uri="{FF2B5EF4-FFF2-40B4-BE49-F238E27FC236}">
              <a16:creationId xmlns:a16="http://schemas.microsoft.com/office/drawing/2014/main" id="{8EA75684-B798-44EE-AA3F-6199DAB34871}"/>
            </a:ext>
          </a:extLst>
        </xdr:cNvPr>
        <xdr:cNvCxnSpPr/>
      </xdr:nvCxnSpPr>
      <xdr:spPr>
        <a:xfrm>
          <a:off x="44338875" y="168068625"/>
          <a:ext cx="438388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71437</xdr:colOff>
      <xdr:row>1452</xdr:row>
      <xdr:rowOff>190499</xdr:rowOff>
    </xdr:from>
    <xdr:to>
      <xdr:col>28</xdr:col>
      <xdr:colOff>38101</xdr:colOff>
      <xdr:row>1452</xdr:row>
      <xdr:rowOff>190499</xdr:rowOff>
    </xdr:to>
    <xdr:cxnSp macro="">
      <xdr:nvCxnSpPr>
        <xdr:cNvPr id="320" name="Rechte verbindingslijn 319">
          <a:extLst>
            <a:ext uri="{FF2B5EF4-FFF2-40B4-BE49-F238E27FC236}">
              <a16:creationId xmlns:a16="http://schemas.microsoft.com/office/drawing/2014/main" id="{EA2E2BDB-9378-414B-9FAC-0C32E81F2003}"/>
            </a:ext>
          </a:extLst>
        </xdr:cNvPr>
        <xdr:cNvCxnSpPr/>
      </xdr:nvCxnSpPr>
      <xdr:spPr>
        <a:xfrm>
          <a:off x="37671375" y="212276530"/>
          <a:ext cx="381238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2857500</xdr:colOff>
      <xdr:row>487</xdr:row>
      <xdr:rowOff>178591</xdr:rowOff>
    </xdr:from>
    <xdr:to>
      <xdr:col>32</xdr:col>
      <xdr:colOff>11908</xdr:colOff>
      <xdr:row>487</xdr:row>
      <xdr:rowOff>178591</xdr:rowOff>
    </xdr:to>
    <xdr:cxnSp macro="">
      <xdr:nvCxnSpPr>
        <xdr:cNvPr id="310" name="Rechte verbindingslijn 309">
          <a:extLst>
            <a:ext uri="{FF2B5EF4-FFF2-40B4-BE49-F238E27FC236}">
              <a16:creationId xmlns:a16="http://schemas.microsoft.com/office/drawing/2014/main" id="{1C4677CA-BBE5-4501-96AE-B82D9D2E0049}"/>
            </a:ext>
          </a:extLst>
        </xdr:cNvPr>
        <xdr:cNvCxnSpPr/>
      </xdr:nvCxnSpPr>
      <xdr:spPr>
        <a:xfrm>
          <a:off x="44303156" y="78414560"/>
          <a:ext cx="4393408"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11906</xdr:colOff>
      <xdr:row>506</xdr:row>
      <xdr:rowOff>190498</xdr:rowOff>
    </xdr:from>
    <xdr:to>
      <xdr:col>32</xdr:col>
      <xdr:colOff>2</xdr:colOff>
      <xdr:row>506</xdr:row>
      <xdr:rowOff>190498</xdr:rowOff>
    </xdr:to>
    <xdr:cxnSp macro="">
      <xdr:nvCxnSpPr>
        <xdr:cNvPr id="311" name="Rechte verbindingslijn 310">
          <a:extLst>
            <a:ext uri="{FF2B5EF4-FFF2-40B4-BE49-F238E27FC236}">
              <a16:creationId xmlns:a16="http://schemas.microsoft.com/office/drawing/2014/main" id="{02D2552C-93B5-4300-B8B0-55F21F78C104}"/>
            </a:ext>
          </a:extLst>
        </xdr:cNvPr>
        <xdr:cNvCxnSpPr/>
      </xdr:nvCxnSpPr>
      <xdr:spPr>
        <a:xfrm>
          <a:off x="44326969" y="78997967"/>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0</xdr:colOff>
      <xdr:row>1502</xdr:row>
      <xdr:rowOff>0</xdr:rowOff>
    </xdr:from>
    <xdr:to>
      <xdr:col>27</xdr:col>
      <xdr:colOff>585788</xdr:colOff>
      <xdr:row>1502</xdr:row>
      <xdr:rowOff>0</xdr:rowOff>
    </xdr:to>
    <xdr:cxnSp macro="">
      <xdr:nvCxnSpPr>
        <xdr:cNvPr id="312" name="Rechte verbindingslijn 311">
          <a:extLst>
            <a:ext uri="{FF2B5EF4-FFF2-40B4-BE49-F238E27FC236}">
              <a16:creationId xmlns:a16="http://schemas.microsoft.com/office/drawing/2014/main" id="{B1C5A1D2-1BB0-4022-9290-75D5546AEC95}"/>
            </a:ext>
          </a:extLst>
        </xdr:cNvPr>
        <xdr:cNvCxnSpPr/>
      </xdr:nvCxnSpPr>
      <xdr:spPr>
        <a:xfrm>
          <a:off x="37599938" y="224468531"/>
          <a:ext cx="382428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2857501</xdr:colOff>
      <xdr:row>1223</xdr:row>
      <xdr:rowOff>6615</xdr:rowOff>
    </xdr:from>
    <xdr:to>
      <xdr:col>32</xdr:col>
      <xdr:colOff>2385</xdr:colOff>
      <xdr:row>1223</xdr:row>
      <xdr:rowOff>6615</xdr:rowOff>
    </xdr:to>
    <xdr:cxnSp macro="">
      <xdr:nvCxnSpPr>
        <xdr:cNvPr id="314" name="Rechte verbindingslijn 313">
          <a:extLst>
            <a:ext uri="{FF2B5EF4-FFF2-40B4-BE49-F238E27FC236}">
              <a16:creationId xmlns:a16="http://schemas.microsoft.com/office/drawing/2014/main" id="{04C7E8A1-01E1-43A5-8B1C-0F3E2257B1DE}"/>
            </a:ext>
          </a:extLst>
        </xdr:cNvPr>
        <xdr:cNvCxnSpPr/>
      </xdr:nvCxnSpPr>
      <xdr:spPr>
        <a:xfrm>
          <a:off x="48058918" y="215345698"/>
          <a:ext cx="439446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2833689</xdr:colOff>
      <xdr:row>396</xdr:row>
      <xdr:rowOff>178593</xdr:rowOff>
    </xdr:from>
    <xdr:to>
      <xdr:col>32</xdr:col>
      <xdr:colOff>23813</xdr:colOff>
      <xdr:row>408</xdr:row>
      <xdr:rowOff>11906</xdr:rowOff>
    </xdr:to>
    <xdr:cxnSp macro="">
      <xdr:nvCxnSpPr>
        <xdr:cNvPr id="316" name="Verbindingslijn: gebogen 315">
          <a:extLst>
            <a:ext uri="{FF2B5EF4-FFF2-40B4-BE49-F238E27FC236}">
              <a16:creationId xmlns:a16="http://schemas.microsoft.com/office/drawing/2014/main" id="{1265F88F-B485-4414-8619-534E1C596A24}"/>
            </a:ext>
          </a:extLst>
        </xdr:cNvPr>
        <xdr:cNvCxnSpPr/>
      </xdr:nvCxnSpPr>
      <xdr:spPr>
        <a:xfrm>
          <a:off x="44279345" y="62186343"/>
          <a:ext cx="4429124" cy="211931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2857500</xdr:colOff>
      <xdr:row>765</xdr:row>
      <xdr:rowOff>0</xdr:rowOff>
    </xdr:from>
    <xdr:to>
      <xdr:col>32</xdr:col>
      <xdr:colOff>0</xdr:colOff>
      <xdr:row>773</xdr:row>
      <xdr:rowOff>11906</xdr:rowOff>
    </xdr:to>
    <xdr:cxnSp macro="">
      <xdr:nvCxnSpPr>
        <xdr:cNvPr id="318" name="Verbindingslijn: gebogen 317">
          <a:extLst>
            <a:ext uri="{FF2B5EF4-FFF2-40B4-BE49-F238E27FC236}">
              <a16:creationId xmlns:a16="http://schemas.microsoft.com/office/drawing/2014/main" id="{C9500C59-9A2A-4A49-A4ED-BAB9E1DB6F4E}"/>
            </a:ext>
          </a:extLst>
        </xdr:cNvPr>
        <xdr:cNvCxnSpPr/>
      </xdr:nvCxnSpPr>
      <xdr:spPr>
        <a:xfrm>
          <a:off x="44303156" y="131968875"/>
          <a:ext cx="4381500" cy="1535906"/>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928687</xdr:colOff>
      <xdr:row>404</xdr:row>
      <xdr:rowOff>190497</xdr:rowOff>
    </xdr:from>
    <xdr:to>
      <xdr:col>32</xdr:col>
      <xdr:colOff>0</xdr:colOff>
      <xdr:row>404</xdr:row>
      <xdr:rowOff>190497</xdr:rowOff>
    </xdr:to>
    <xdr:cxnSp macro="">
      <xdr:nvCxnSpPr>
        <xdr:cNvPr id="321" name="Rechte verbindingslijn 320">
          <a:extLst>
            <a:ext uri="{FF2B5EF4-FFF2-40B4-BE49-F238E27FC236}">
              <a16:creationId xmlns:a16="http://schemas.microsoft.com/office/drawing/2014/main" id="{F17B396C-3988-4286-87CE-F22E60B7FE88}"/>
            </a:ext>
          </a:extLst>
        </xdr:cNvPr>
        <xdr:cNvCxnSpPr/>
      </xdr:nvCxnSpPr>
      <xdr:spPr>
        <a:xfrm>
          <a:off x="46505812" y="63722247"/>
          <a:ext cx="217884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35719</xdr:colOff>
      <xdr:row>1509</xdr:row>
      <xdr:rowOff>0</xdr:rowOff>
    </xdr:from>
    <xdr:to>
      <xdr:col>28</xdr:col>
      <xdr:colOff>14289</xdr:colOff>
      <xdr:row>1509</xdr:row>
      <xdr:rowOff>0</xdr:rowOff>
    </xdr:to>
    <xdr:cxnSp macro="">
      <xdr:nvCxnSpPr>
        <xdr:cNvPr id="322" name="Rechte verbindingslijn 321">
          <a:extLst>
            <a:ext uri="{FF2B5EF4-FFF2-40B4-BE49-F238E27FC236}">
              <a16:creationId xmlns:a16="http://schemas.microsoft.com/office/drawing/2014/main" id="{D284A9A1-1E87-4E3C-B72E-BB183C9E6FC3}"/>
            </a:ext>
          </a:extLst>
        </xdr:cNvPr>
        <xdr:cNvCxnSpPr/>
      </xdr:nvCxnSpPr>
      <xdr:spPr>
        <a:xfrm>
          <a:off x="37635657" y="228088031"/>
          <a:ext cx="382428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23812</xdr:colOff>
      <xdr:row>535</xdr:row>
      <xdr:rowOff>178592</xdr:rowOff>
    </xdr:from>
    <xdr:to>
      <xdr:col>32</xdr:col>
      <xdr:colOff>11908</xdr:colOff>
      <xdr:row>535</xdr:row>
      <xdr:rowOff>178592</xdr:rowOff>
    </xdr:to>
    <xdr:cxnSp macro="">
      <xdr:nvCxnSpPr>
        <xdr:cNvPr id="327" name="Rechte verbindingslijn 326">
          <a:extLst>
            <a:ext uri="{FF2B5EF4-FFF2-40B4-BE49-F238E27FC236}">
              <a16:creationId xmlns:a16="http://schemas.microsoft.com/office/drawing/2014/main" id="{EE9EA01F-44A9-4DAA-B43C-57DF523C5963}"/>
            </a:ext>
          </a:extLst>
        </xdr:cNvPr>
        <xdr:cNvCxnSpPr/>
      </xdr:nvCxnSpPr>
      <xdr:spPr>
        <a:xfrm>
          <a:off x="44338875" y="81843561"/>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24</xdr:col>
      <xdr:colOff>1820332</xdr:colOff>
      <xdr:row>1576</xdr:row>
      <xdr:rowOff>11906</xdr:rowOff>
    </xdr:from>
    <xdr:to>
      <xdr:col>28</xdr:col>
      <xdr:colOff>0</xdr:colOff>
      <xdr:row>1588</xdr:row>
      <xdr:rowOff>0</xdr:rowOff>
    </xdr:to>
    <xdr:cxnSp macro="">
      <xdr:nvCxnSpPr>
        <xdr:cNvPr id="328" name="Verbindingslijn: gebogen 327">
          <a:extLst>
            <a:ext uri="{FF2B5EF4-FFF2-40B4-BE49-F238E27FC236}">
              <a16:creationId xmlns:a16="http://schemas.microsoft.com/office/drawing/2014/main" id="{27D38795-D23D-4FD4-A7DE-753DA62CE4F7}"/>
            </a:ext>
          </a:extLst>
        </xdr:cNvPr>
        <xdr:cNvCxnSpPr/>
      </xdr:nvCxnSpPr>
      <xdr:spPr>
        <a:xfrm>
          <a:off x="37666082" y="291148823"/>
          <a:ext cx="3852335" cy="208359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1797843</xdr:colOff>
      <xdr:row>1521</xdr:row>
      <xdr:rowOff>0</xdr:rowOff>
    </xdr:from>
    <xdr:to>
      <xdr:col>28</xdr:col>
      <xdr:colOff>11906</xdr:colOff>
      <xdr:row>1532</xdr:row>
      <xdr:rowOff>0</xdr:rowOff>
    </xdr:to>
    <xdr:cxnSp macro="">
      <xdr:nvCxnSpPr>
        <xdr:cNvPr id="319" name="Verbindingslijn: gebogen 318">
          <a:extLst>
            <a:ext uri="{FF2B5EF4-FFF2-40B4-BE49-F238E27FC236}">
              <a16:creationId xmlns:a16="http://schemas.microsoft.com/office/drawing/2014/main" id="{AEB87654-6313-4BA7-9EA0-49421A4DED5D}"/>
            </a:ext>
          </a:extLst>
        </xdr:cNvPr>
        <xdr:cNvCxnSpPr/>
      </xdr:nvCxnSpPr>
      <xdr:spPr>
        <a:xfrm>
          <a:off x="37576124" y="241065844"/>
          <a:ext cx="3881438" cy="20955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35718</xdr:colOff>
      <xdr:row>520</xdr:row>
      <xdr:rowOff>11904</xdr:rowOff>
    </xdr:from>
    <xdr:to>
      <xdr:col>32</xdr:col>
      <xdr:colOff>23814</xdr:colOff>
      <xdr:row>520</xdr:row>
      <xdr:rowOff>11904</xdr:rowOff>
    </xdr:to>
    <xdr:cxnSp macro="">
      <xdr:nvCxnSpPr>
        <xdr:cNvPr id="323" name="Rechte verbindingslijn 322">
          <a:extLst>
            <a:ext uri="{FF2B5EF4-FFF2-40B4-BE49-F238E27FC236}">
              <a16:creationId xmlns:a16="http://schemas.microsoft.com/office/drawing/2014/main" id="{02A6DC0A-5FBB-40B7-A0E0-AD98E5642EDB}"/>
            </a:ext>
          </a:extLst>
        </xdr:cNvPr>
        <xdr:cNvCxnSpPr/>
      </xdr:nvCxnSpPr>
      <xdr:spPr>
        <a:xfrm>
          <a:off x="44350781" y="81295873"/>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23812</xdr:colOff>
      <xdr:row>541</xdr:row>
      <xdr:rowOff>190498</xdr:rowOff>
    </xdr:from>
    <xdr:to>
      <xdr:col>32</xdr:col>
      <xdr:colOff>11908</xdr:colOff>
      <xdr:row>541</xdr:row>
      <xdr:rowOff>190498</xdr:rowOff>
    </xdr:to>
    <xdr:cxnSp macro="">
      <xdr:nvCxnSpPr>
        <xdr:cNvPr id="324" name="Rechte verbindingslijn 323">
          <a:extLst>
            <a:ext uri="{FF2B5EF4-FFF2-40B4-BE49-F238E27FC236}">
              <a16:creationId xmlns:a16="http://schemas.microsoft.com/office/drawing/2014/main" id="{F12CEE5E-EFD3-4403-9376-8ED4FA19E44B}"/>
            </a:ext>
          </a:extLst>
        </xdr:cNvPr>
        <xdr:cNvCxnSpPr/>
      </xdr:nvCxnSpPr>
      <xdr:spPr>
        <a:xfrm>
          <a:off x="44338875" y="82426967"/>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666750</xdr:colOff>
      <xdr:row>1523</xdr:row>
      <xdr:rowOff>178593</xdr:rowOff>
    </xdr:from>
    <xdr:to>
      <xdr:col>28</xdr:col>
      <xdr:colOff>50008</xdr:colOff>
      <xdr:row>1523</xdr:row>
      <xdr:rowOff>178593</xdr:rowOff>
    </xdr:to>
    <xdr:cxnSp macro="">
      <xdr:nvCxnSpPr>
        <xdr:cNvPr id="325" name="Rechte verbindingslijn 324">
          <a:extLst>
            <a:ext uri="{FF2B5EF4-FFF2-40B4-BE49-F238E27FC236}">
              <a16:creationId xmlns:a16="http://schemas.microsoft.com/office/drawing/2014/main" id="{A32F00C0-BF07-492E-B017-802C0D93C609}"/>
            </a:ext>
          </a:extLst>
        </xdr:cNvPr>
        <xdr:cNvCxnSpPr/>
      </xdr:nvCxnSpPr>
      <xdr:spPr>
        <a:xfrm>
          <a:off x="39516844" y="232076624"/>
          <a:ext cx="19788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1653</xdr:row>
      <xdr:rowOff>178595</xdr:rowOff>
    </xdr:from>
    <xdr:to>
      <xdr:col>19</xdr:col>
      <xdr:colOff>1393032</xdr:colOff>
      <xdr:row>1653</xdr:row>
      <xdr:rowOff>178595</xdr:rowOff>
    </xdr:to>
    <xdr:cxnSp macro="">
      <xdr:nvCxnSpPr>
        <xdr:cNvPr id="326" name="Rechte verbindingslijn 325">
          <a:extLst>
            <a:ext uri="{FF2B5EF4-FFF2-40B4-BE49-F238E27FC236}">
              <a16:creationId xmlns:a16="http://schemas.microsoft.com/office/drawing/2014/main" id="{BD2AED42-CD9C-485E-AC90-7913D54CBC51}"/>
            </a:ext>
          </a:extLst>
        </xdr:cNvPr>
        <xdr:cNvCxnSpPr/>
      </xdr:nvCxnSpPr>
      <xdr:spPr>
        <a:xfrm>
          <a:off x="22014656" y="254746126"/>
          <a:ext cx="63222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2857500</xdr:colOff>
      <xdr:row>544</xdr:row>
      <xdr:rowOff>178591</xdr:rowOff>
    </xdr:from>
    <xdr:to>
      <xdr:col>31</xdr:col>
      <xdr:colOff>583407</xdr:colOff>
      <xdr:row>544</xdr:row>
      <xdr:rowOff>178591</xdr:rowOff>
    </xdr:to>
    <xdr:cxnSp macro="">
      <xdr:nvCxnSpPr>
        <xdr:cNvPr id="329" name="Rechte verbindingslijn 328">
          <a:extLst>
            <a:ext uri="{FF2B5EF4-FFF2-40B4-BE49-F238E27FC236}">
              <a16:creationId xmlns:a16="http://schemas.microsoft.com/office/drawing/2014/main" id="{39362AD9-1610-4211-A4CA-A078509F8CFC}"/>
            </a:ext>
          </a:extLst>
        </xdr:cNvPr>
        <xdr:cNvCxnSpPr/>
      </xdr:nvCxnSpPr>
      <xdr:spPr>
        <a:xfrm>
          <a:off x="44303156" y="82986560"/>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21</xdr:col>
      <xdr:colOff>0</xdr:colOff>
      <xdr:row>1286</xdr:row>
      <xdr:rowOff>11906</xdr:rowOff>
    </xdr:from>
    <xdr:to>
      <xdr:col>24</xdr:col>
      <xdr:colOff>4762</xdr:colOff>
      <xdr:row>1289</xdr:row>
      <xdr:rowOff>178594</xdr:rowOff>
    </xdr:to>
    <xdr:cxnSp macro="">
      <xdr:nvCxnSpPr>
        <xdr:cNvPr id="330" name="Verbindingslijn: gebogen 329">
          <a:extLst>
            <a:ext uri="{FF2B5EF4-FFF2-40B4-BE49-F238E27FC236}">
              <a16:creationId xmlns:a16="http://schemas.microsoft.com/office/drawing/2014/main" id="{83D7D9E2-3316-495B-8540-FF09A258EE48}"/>
            </a:ext>
          </a:extLst>
        </xdr:cNvPr>
        <xdr:cNvCxnSpPr/>
      </xdr:nvCxnSpPr>
      <xdr:spPr>
        <a:xfrm>
          <a:off x="31182469" y="203906437"/>
          <a:ext cx="4600574" cy="73818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2857500</xdr:colOff>
      <xdr:row>547</xdr:row>
      <xdr:rowOff>166685</xdr:rowOff>
    </xdr:from>
    <xdr:to>
      <xdr:col>31</xdr:col>
      <xdr:colOff>583407</xdr:colOff>
      <xdr:row>547</xdr:row>
      <xdr:rowOff>166685</xdr:rowOff>
    </xdr:to>
    <xdr:cxnSp macro="">
      <xdr:nvCxnSpPr>
        <xdr:cNvPr id="331" name="Rechte verbindingslijn 330">
          <a:extLst>
            <a:ext uri="{FF2B5EF4-FFF2-40B4-BE49-F238E27FC236}">
              <a16:creationId xmlns:a16="http://schemas.microsoft.com/office/drawing/2014/main" id="{FA178033-47CC-4979-BB24-F6CAF86DB0EA}"/>
            </a:ext>
          </a:extLst>
        </xdr:cNvPr>
        <xdr:cNvCxnSpPr/>
      </xdr:nvCxnSpPr>
      <xdr:spPr>
        <a:xfrm>
          <a:off x="44303156" y="84701060"/>
          <a:ext cx="435768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619125</xdr:colOff>
      <xdr:row>1529</xdr:row>
      <xdr:rowOff>11906</xdr:rowOff>
    </xdr:from>
    <xdr:to>
      <xdr:col>28</xdr:col>
      <xdr:colOff>2383</xdr:colOff>
      <xdr:row>1529</xdr:row>
      <xdr:rowOff>11906</xdr:rowOff>
    </xdr:to>
    <xdr:cxnSp macro="">
      <xdr:nvCxnSpPr>
        <xdr:cNvPr id="332" name="Rechte verbindingslijn 331">
          <a:extLst>
            <a:ext uri="{FF2B5EF4-FFF2-40B4-BE49-F238E27FC236}">
              <a16:creationId xmlns:a16="http://schemas.microsoft.com/office/drawing/2014/main" id="{D2E17936-4CF4-4AB3-A104-AC538B6B44F7}"/>
            </a:ext>
          </a:extLst>
        </xdr:cNvPr>
        <xdr:cNvCxnSpPr/>
      </xdr:nvCxnSpPr>
      <xdr:spPr>
        <a:xfrm>
          <a:off x="39469219" y="242601750"/>
          <a:ext cx="19788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1406</xdr:row>
      <xdr:rowOff>0</xdr:rowOff>
    </xdr:from>
    <xdr:to>
      <xdr:col>32</xdr:col>
      <xdr:colOff>11906</xdr:colOff>
      <xdr:row>1421</xdr:row>
      <xdr:rowOff>0</xdr:rowOff>
    </xdr:to>
    <xdr:cxnSp macro="">
      <xdr:nvCxnSpPr>
        <xdr:cNvPr id="333" name="Verbindingslijn: gebogen 332">
          <a:extLst>
            <a:ext uri="{FF2B5EF4-FFF2-40B4-BE49-F238E27FC236}">
              <a16:creationId xmlns:a16="http://schemas.microsoft.com/office/drawing/2014/main" id="{0CC3FE3C-9AA4-49A4-A23D-DA8DA0C26390}"/>
            </a:ext>
          </a:extLst>
        </xdr:cNvPr>
        <xdr:cNvCxnSpPr/>
      </xdr:nvCxnSpPr>
      <xdr:spPr>
        <a:xfrm>
          <a:off x="44315062" y="240303844"/>
          <a:ext cx="4381500" cy="2857500"/>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940594</xdr:colOff>
      <xdr:row>1411</xdr:row>
      <xdr:rowOff>178593</xdr:rowOff>
    </xdr:from>
    <xdr:to>
      <xdr:col>32</xdr:col>
      <xdr:colOff>2383</xdr:colOff>
      <xdr:row>1411</xdr:row>
      <xdr:rowOff>178593</xdr:rowOff>
    </xdr:to>
    <xdr:cxnSp macro="">
      <xdr:nvCxnSpPr>
        <xdr:cNvPr id="334" name="Rechte verbindingslijn 333">
          <a:extLst>
            <a:ext uri="{FF2B5EF4-FFF2-40B4-BE49-F238E27FC236}">
              <a16:creationId xmlns:a16="http://schemas.microsoft.com/office/drawing/2014/main" id="{95A85CAC-4894-4E77-A522-8AE5B20651CB}"/>
            </a:ext>
          </a:extLst>
        </xdr:cNvPr>
        <xdr:cNvCxnSpPr/>
      </xdr:nvCxnSpPr>
      <xdr:spPr>
        <a:xfrm>
          <a:off x="46517719" y="231147937"/>
          <a:ext cx="21693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952499</xdr:colOff>
      <xdr:row>904</xdr:row>
      <xdr:rowOff>-1</xdr:rowOff>
    </xdr:from>
    <xdr:to>
      <xdr:col>32</xdr:col>
      <xdr:colOff>0</xdr:colOff>
      <xdr:row>904</xdr:row>
      <xdr:rowOff>-1</xdr:rowOff>
    </xdr:to>
    <xdr:cxnSp macro="">
      <xdr:nvCxnSpPr>
        <xdr:cNvPr id="335" name="Rechte verbindingslijn 334">
          <a:extLst>
            <a:ext uri="{FF2B5EF4-FFF2-40B4-BE49-F238E27FC236}">
              <a16:creationId xmlns:a16="http://schemas.microsoft.com/office/drawing/2014/main" id="{488798D4-6868-4D34-A7EC-EDC2616C5440}"/>
            </a:ext>
          </a:extLst>
        </xdr:cNvPr>
        <xdr:cNvCxnSpPr/>
      </xdr:nvCxnSpPr>
      <xdr:spPr>
        <a:xfrm>
          <a:off x="46529624" y="139993687"/>
          <a:ext cx="2155032"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35</xdr:col>
      <xdr:colOff>3</xdr:colOff>
      <xdr:row>1157</xdr:row>
      <xdr:rowOff>154782</xdr:rowOff>
    </xdr:from>
    <xdr:to>
      <xdr:col>36</xdr:col>
      <xdr:colOff>11910</xdr:colOff>
      <xdr:row>1180</xdr:row>
      <xdr:rowOff>166689</xdr:rowOff>
    </xdr:to>
    <xdr:cxnSp macro="">
      <xdr:nvCxnSpPr>
        <xdr:cNvPr id="336" name="Verbindingslijn: gebogen 335">
          <a:extLst>
            <a:ext uri="{FF2B5EF4-FFF2-40B4-BE49-F238E27FC236}">
              <a16:creationId xmlns:a16="http://schemas.microsoft.com/office/drawing/2014/main" id="{3E1DD7E5-66A3-496B-94CC-A03A1079DB04}"/>
            </a:ext>
          </a:extLst>
        </xdr:cNvPr>
        <xdr:cNvCxnSpPr/>
      </xdr:nvCxnSpPr>
      <xdr:spPr>
        <a:xfrm rot="16200000" flipH="1">
          <a:off x="55417643" y="185291017"/>
          <a:ext cx="1154907" cy="619126"/>
        </a:xfrm>
        <a:prstGeom prst="bentConnector3">
          <a:avLst>
            <a:gd name="adj1" fmla="val 10154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1161</xdr:row>
      <xdr:rowOff>11907</xdr:rowOff>
    </xdr:from>
    <xdr:to>
      <xdr:col>36</xdr:col>
      <xdr:colOff>2384</xdr:colOff>
      <xdr:row>1161</xdr:row>
      <xdr:rowOff>11907</xdr:rowOff>
    </xdr:to>
    <xdr:cxnSp macro="">
      <xdr:nvCxnSpPr>
        <xdr:cNvPr id="337" name="Rechte verbindingslijn 336">
          <a:extLst>
            <a:ext uri="{FF2B5EF4-FFF2-40B4-BE49-F238E27FC236}">
              <a16:creationId xmlns:a16="http://schemas.microsoft.com/office/drawing/2014/main" id="{BAED5C2F-7E10-4101-8AC1-1B8E07E8BD8F}"/>
            </a:ext>
          </a:extLst>
        </xdr:cNvPr>
        <xdr:cNvCxnSpPr/>
      </xdr:nvCxnSpPr>
      <xdr:spPr>
        <a:xfrm>
          <a:off x="55685531" y="178593751"/>
          <a:ext cx="60960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940594</xdr:colOff>
      <xdr:row>1414</xdr:row>
      <xdr:rowOff>190499</xdr:rowOff>
    </xdr:from>
    <xdr:to>
      <xdr:col>32</xdr:col>
      <xdr:colOff>2383</xdr:colOff>
      <xdr:row>1414</xdr:row>
      <xdr:rowOff>190499</xdr:rowOff>
    </xdr:to>
    <xdr:cxnSp macro="">
      <xdr:nvCxnSpPr>
        <xdr:cNvPr id="338" name="Rechte verbindingslijn 337">
          <a:extLst>
            <a:ext uri="{FF2B5EF4-FFF2-40B4-BE49-F238E27FC236}">
              <a16:creationId xmlns:a16="http://schemas.microsoft.com/office/drawing/2014/main" id="{73163BE3-E440-47D8-A59D-8A6F31904B4B}"/>
            </a:ext>
          </a:extLst>
        </xdr:cNvPr>
        <xdr:cNvCxnSpPr/>
      </xdr:nvCxnSpPr>
      <xdr:spPr>
        <a:xfrm>
          <a:off x="46517719" y="239351343"/>
          <a:ext cx="21693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788</xdr:row>
      <xdr:rowOff>0</xdr:rowOff>
    </xdr:from>
    <xdr:to>
      <xdr:col>32</xdr:col>
      <xdr:colOff>11906</xdr:colOff>
      <xdr:row>803</xdr:row>
      <xdr:rowOff>0</xdr:rowOff>
    </xdr:to>
    <xdr:cxnSp macro="">
      <xdr:nvCxnSpPr>
        <xdr:cNvPr id="339" name="Verbindingslijn: gebogen 338">
          <a:extLst>
            <a:ext uri="{FF2B5EF4-FFF2-40B4-BE49-F238E27FC236}">
              <a16:creationId xmlns:a16="http://schemas.microsoft.com/office/drawing/2014/main" id="{D04195D1-563F-46AF-9460-1AD3E64E386C}"/>
            </a:ext>
          </a:extLst>
        </xdr:cNvPr>
        <xdr:cNvCxnSpPr/>
      </xdr:nvCxnSpPr>
      <xdr:spPr>
        <a:xfrm>
          <a:off x="44315062" y="133683375"/>
          <a:ext cx="4381500" cy="2857500"/>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xdr:colOff>
      <xdr:row>1201</xdr:row>
      <xdr:rowOff>3</xdr:rowOff>
    </xdr:from>
    <xdr:to>
      <xdr:col>36</xdr:col>
      <xdr:colOff>0</xdr:colOff>
      <xdr:row>1218</xdr:row>
      <xdr:rowOff>179916</xdr:rowOff>
    </xdr:to>
    <xdr:cxnSp macro="">
      <xdr:nvCxnSpPr>
        <xdr:cNvPr id="340" name="Verbindingslijn: gebogen 339">
          <a:extLst>
            <a:ext uri="{FF2B5EF4-FFF2-40B4-BE49-F238E27FC236}">
              <a16:creationId xmlns:a16="http://schemas.microsoft.com/office/drawing/2014/main" id="{5B296AAB-029A-4BF1-84AB-0A3204E8321C}"/>
            </a:ext>
          </a:extLst>
        </xdr:cNvPr>
        <xdr:cNvCxnSpPr/>
      </xdr:nvCxnSpPr>
      <xdr:spPr>
        <a:xfrm>
          <a:off x="51202170" y="203316420"/>
          <a:ext cx="5185830" cy="2656413"/>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488</xdr:row>
      <xdr:rowOff>0</xdr:rowOff>
    </xdr:from>
    <xdr:to>
      <xdr:col>36</xdr:col>
      <xdr:colOff>23812</xdr:colOff>
      <xdr:row>504</xdr:row>
      <xdr:rowOff>11906</xdr:rowOff>
    </xdr:to>
    <xdr:cxnSp macro="">
      <xdr:nvCxnSpPr>
        <xdr:cNvPr id="341" name="Verbindingslijn: gebogen 340">
          <a:extLst>
            <a:ext uri="{FF2B5EF4-FFF2-40B4-BE49-F238E27FC236}">
              <a16:creationId xmlns:a16="http://schemas.microsoft.com/office/drawing/2014/main" id="{B4A58EF6-251A-4F57-899F-050E46F04E4E}"/>
            </a:ext>
          </a:extLst>
        </xdr:cNvPr>
        <xdr:cNvCxnSpPr/>
      </xdr:nvCxnSpPr>
      <xdr:spPr>
        <a:xfrm>
          <a:off x="51113531" y="80343375"/>
          <a:ext cx="5203031" cy="2297906"/>
        </a:xfrm>
        <a:prstGeom prst="bentConnector3">
          <a:avLst>
            <a:gd name="adj1"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928688</xdr:colOff>
      <xdr:row>796</xdr:row>
      <xdr:rowOff>178592</xdr:rowOff>
    </xdr:from>
    <xdr:to>
      <xdr:col>31</xdr:col>
      <xdr:colOff>595312</xdr:colOff>
      <xdr:row>796</xdr:row>
      <xdr:rowOff>178592</xdr:rowOff>
    </xdr:to>
    <xdr:cxnSp macro="">
      <xdr:nvCxnSpPr>
        <xdr:cNvPr id="342" name="Rechte verbindingslijn 341">
          <a:extLst>
            <a:ext uri="{FF2B5EF4-FFF2-40B4-BE49-F238E27FC236}">
              <a16:creationId xmlns:a16="http://schemas.microsoft.com/office/drawing/2014/main" id="{2AB94C47-970C-4C23-9D0C-CA21D91FD055}"/>
            </a:ext>
          </a:extLst>
        </xdr:cNvPr>
        <xdr:cNvCxnSpPr/>
      </xdr:nvCxnSpPr>
      <xdr:spPr>
        <a:xfrm>
          <a:off x="46505813" y="134242967"/>
          <a:ext cx="216693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-1</xdr:colOff>
      <xdr:row>1486</xdr:row>
      <xdr:rowOff>0</xdr:rowOff>
    </xdr:from>
    <xdr:to>
      <xdr:col>32</xdr:col>
      <xdr:colOff>11906</xdr:colOff>
      <xdr:row>1492</xdr:row>
      <xdr:rowOff>166687</xdr:rowOff>
    </xdr:to>
    <xdr:cxnSp macro="">
      <xdr:nvCxnSpPr>
        <xdr:cNvPr id="343" name="Verbindingslijn: gebogen 342">
          <a:extLst>
            <a:ext uri="{FF2B5EF4-FFF2-40B4-BE49-F238E27FC236}">
              <a16:creationId xmlns:a16="http://schemas.microsoft.com/office/drawing/2014/main" id="{D03F35A4-5D4E-4E84-B6D2-53E6A91855E1}"/>
            </a:ext>
          </a:extLst>
        </xdr:cNvPr>
        <xdr:cNvCxnSpPr/>
      </xdr:nvCxnSpPr>
      <xdr:spPr>
        <a:xfrm>
          <a:off x="44315062" y="263925844"/>
          <a:ext cx="4381500" cy="1309687"/>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11909</xdr:colOff>
      <xdr:row>1158</xdr:row>
      <xdr:rowOff>11909</xdr:rowOff>
    </xdr:from>
    <xdr:to>
      <xdr:col>36</xdr:col>
      <xdr:colOff>0</xdr:colOff>
      <xdr:row>1196</xdr:row>
      <xdr:rowOff>179916</xdr:rowOff>
    </xdr:to>
    <xdr:cxnSp macro="">
      <xdr:nvCxnSpPr>
        <xdr:cNvPr id="345" name="Verbindingslijn: gebogen 344">
          <a:extLst>
            <a:ext uri="{FF2B5EF4-FFF2-40B4-BE49-F238E27FC236}">
              <a16:creationId xmlns:a16="http://schemas.microsoft.com/office/drawing/2014/main" id="{E8531905-A1EB-45FF-94FC-549EC095E88C}"/>
            </a:ext>
          </a:extLst>
        </xdr:cNvPr>
        <xdr:cNvCxnSpPr/>
      </xdr:nvCxnSpPr>
      <xdr:spPr>
        <a:xfrm>
          <a:off x="51214076" y="197994326"/>
          <a:ext cx="5173924" cy="4549507"/>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xdr:colOff>
      <xdr:row>1433</xdr:row>
      <xdr:rowOff>0</xdr:rowOff>
    </xdr:from>
    <xdr:to>
      <xdr:col>32</xdr:col>
      <xdr:colOff>31750</xdr:colOff>
      <xdr:row>1449</xdr:row>
      <xdr:rowOff>10583</xdr:rowOff>
    </xdr:to>
    <xdr:cxnSp macro="">
      <xdr:nvCxnSpPr>
        <xdr:cNvPr id="348" name="Verbindingslijn: gebogen 347">
          <a:extLst>
            <a:ext uri="{FF2B5EF4-FFF2-40B4-BE49-F238E27FC236}">
              <a16:creationId xmlns:a16="http://schemas.microsoft.com/office/drawing/2014/main" id="{8D2A1188-6CC3-47D0-9D15-CAD986EB4BD8}"/>
            </a:ext>
          </a:extLst>
        </xdr:cNvPr>
        <xdr:cNvCxnSpPr/>
      </xdr:nvCxnSpPr>
      <xdr:spPr>
        <a:xfrm>
          <a:off x="44398406" y="266562417"/>
          <a:ext cx="4401344" cy="3058583"/>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940594</xdr:colOff>
      <xdr:row>1417</xdr:row>
      <xdr:rowOff>178592</xdr:rowOff>
    </xdr:from>
    <xdr:to>
      <xdr:col>32</xdr:col>
      <xdr:colOff>2383</xdr:colOff>
      <xdr:row>1417</xdr:row>
      <xdr:rowOff>178592</xdr:rowOff>
    </xdr:to>
    <xdr:cxnSp macro="">
      <xdr:nvCxnSpPr>
        <xdr:cNvPr id="352" name="Rechte verbindingslijn 351">
          <a:extLst>
            <a:ext uri="{FF2B5EF4-FFF2-40B4-BE49-F238E27FC236}">
              <a16:creationId xmlns:a16="http://schemas.microsoft.com/office/drawing/2014/main" id="{06BA2C6C-BF5A-4E35-8AB3-EFCCF0C736E4}"/>
            </a:ext>
          </a:extLst>
        </xdr:cNvPr>
        <xdr:cNvCxnSpPr/>
      </xdr:nvCxnSpPr>
      <xdr:spPr>
        <a:xfrm>
          <a:off x="46517719" y="242577936"/>
          <a:ext cx="216932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1071562</xdr:colOff>
      <xdr:row>1206</xdr:row>
      <xdr:rowOff>1</xdr:rowOff>
    </xdr:from>
    <xdr:to>
      <xdr:col>36</xdr:col>
      <xdr:colOff>2384</xdr:colOff>
      <xdr:row>1206</xdr:row>
      <xdr:rowOff>1</xdr:rowOff>
    </xdr:to>
    <xdr:cxnSp macro="">
      <xdr:nvCxnSpPr>
        <xdr:cNvPr id="354" name="Rechte verbindingslijn 353">
          <a:extLst>
            <a:ext uri="{FF2B5EF4-FFF2-40B4-BE49-F238E27FC236}">
              <a16:creationId xmlns:a16="http://schemas.microsoft.com/office/drawing/2014/main" id="{E6E87B7A-8F49-4CF5-88C8-D438B5CA52FB}"/>
            </a:ext>
          </a:extLst>
        </xdr:cNvPr>
        <xdr:cNvCxnSpPr/>
      </xdr:nvCxnSpPr>
      <xdr:spPr>
        <a:xfrm>
          <a:off x="53721000" y="188487845"/>
          <a:ext cx="25741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1071562</xdr:colOff>
      <xdr:row>1210</xdr:row>
      <xdr:rowOff>1</xdr:rowOff>
    </xdr:from>
    <xdr:to>
      <xdr:col>36</xdr:col>
      <xdr:colOff>2384</xdr:colOff>
      <xdr:row>1210</xdr:row>
      <xdr:rowOff>1</xdr:rowOff>
    </xdr:to>
    <xdr:cxnSp macro="">
      <xdr:nvCxnSpPr>
        <xdr:cNvPr id="357" name="Rechte verbindingslijn 356">
          <a:extLst>
            <a:ext uri="{FF2B5EF4-FFF2-40B4-BE49-F238E27FC236}">
              <a16:creationId xmlns:a16="http://schemas.microsoft.com/office/drawing/2014/main" id="{9364B444-C02B-4457-BC5D-397F497AA7DC}"/>
            </a:ext>
          </a:extLst>
        </xdr:cNvPr>
        <xdr:cNvCxnSpPr/>
      </xdr:nvCxnSpPr>
      <xdr:spPr>
        <a:xfrm>
          <a:off x="53721000" y="189059345"/>
          <a:ext cx="25741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1059656</xdr:colOff>
      <xdr:row>494</xdr:row>
      <xdr:rowOff>190497</xdr:rowOff>
    </xdr:from>
    <xdr:to>
      <xdr:col>36</xdr:col>
      <xdr:colOff>11908</xdr:colOff>
      <xdr:row>494</xdr:row>
      <xdr:rowOff>190497</xdr:rowOff>
    </xdr:to>
    <xdr:cxnSp macro="">
      <xdr:nvCxnSpPr>
        <xdr:cNvPr id="361" name="Rechte verbindingslijn 360">
          <a:extLst>
            <a:ext uri="{FF2B5EF4-FFF2-40B4-BE49-F238E27FC236}">
              <a16:creationId xmlns:a16="http://schemas.microsoft.com/office/drawing/2014/main" id="{60DEFC64-F957-49FC-ACFA-F179018DD5C2}"/>
            </a:ext>
          </a:extLst>
        </xdr:cNvPr>
        <xdr:cNvCxnSpPr/>
      </xdr:nvCxnSpPr>
      <xdr:spPr>
        <a:xfrm>
          <a:off x="53709094" y="81295872"/>
          <a:ext cx="259556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0</xdr:colOff>
      <xdr:row>520</xdr:row>
      <xdr:rowOff>0</xdr:rowOff>
    </xdr:from>
    <xdr:to>
      <xdr:col>36</xdr:col>
      <xdr:colOff>11906</xdr:colOff>
      <xdr:row>531</xdr:row>
      <xdr:rowOff>178594</xdr:rowOff>
    </xdr:to>
    <xdr:cxnSp macro="">
      <xdr:nvCxnSpPr>
        <xdr:cNvPr id="363" name="Verbindingslijn: gebogen 362">
          <a:extLst>
            <a:ext uri="{FF2B5EF4-FFF2-40B4-BE49-F238E27FC236}">
              <a16:creationId xmlns:a16="http://schemas.microsoft.com/office/drawing/2014/main" id="{12DB792C-0D4F-4532-A19B-A4E6A62056A6}"/>
            </a:ext>
          </a:extLst>
        </xdr:cNvPr>
        <xdr:cNvCxnSpPr/>
      </xdr:nvCxnSpPr>
      <xdr:spPr>
        <a:xfrm>
          <a:off x="51113531" y="84915375"/>
          <a:ext cx="5191125" cy="2274094"/>
        </a:xfrm>
        <a:prstGeom prst="bentConnector3">
          <a:avLst>
            <a:gd name="adj1"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2393156</xdr:colOff>
      <xdr:row>825</xdr:row>
      <xdr:rowOff>178593</xdr:rowOff>
    </xdr:from>
    <xdr:to>
      <xdr:col>36</xdr:col>
      <xdr:colOff>35719</xdr:colOff>
      <xdr:row>852</xdr:row>
      <xdr:rowOff>11906</xdr:rowOff>
    </xdr:to>
    <xdr:cxnSp macro="">
      <xdr:nvCxnSpPr>
        <xdr:cNvPr id="365" name="Verbindingslijn: gebogen 364">
          <a:extLst>
            <a:ext uri="{FF2B5EF4-FFF2-40B4-BE49-F238E27FC236}">
              <a16:creationId xmlns:a16="http://schemas.microsoft.com/office/drawing/2014/main" id="{A3A7A7FC-15F4-4B1D-B6B4-0A727AB76D6D}"/>
            </a:ext>
          </a:extLst>
        </xdr:cNvPr>
        <xdr:cNvCxnSpPr/>
      </xdr:nvCxnSpPr>
      <xdr:spPr>
        <a:xfrm>
          <a:off x="51077812" y="142077281"/>
          <a:ext cx="5250657" cy="2309813"/>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952501</xdr:colOff>
      <xdr:row>793</xdr:row>
      <xdr:rowOff>178592</xdr:rowOff>
    </xdr:from>
    <xdr:to>
      <xdr:col>32</xdr:col>
      <xdr:colOff>11907</xdr:colOff>
      <xdr:row>793</xdr:row>
      <xdr:rowOff>178592</xdr:rowOff>
    </xdr:to>
    <xdr:cxnSp macro="">
      <xdr:nvCxnSpPr>
        <xdr:cNvPr id="368" name="Rechte verbindingslijn 367">
          <a:extLst>
            <a:ext uri="{FF2B5EF4-FFF2-40B4-BE49-F238E27FC236}">
              <a16:creationId xmlns:a16="http://schemas.microsoft.com/office/drawing/2014/main" id="{9F1B67F2-8CD2-41D8-A1AB-6D1AF5420B86}"/>
            </a:ext>
          </a:extLst>
        </xdr:cNvPr>
        <xdr:cNvCxnSpPr/>
      </xdr:nvCxnSpPr>
      <xdr:spPr>
        <a:xfrm>
          <a:off x="46529626" y="134814467"/>
          <a:ext cx="216693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940596</xdr:colOff>
      <xdr:row>799</xdr:row>
      <xdr:rowOff>190498</xdr:rowOff>
    </xdr:from>
    <xdr:to>
      <xdr:col>32</xdr:col>
      <xdr:colOff>2</xdr:colOff>
      <xdr:row>799</xdr:row>
      <xdr:rowOff>190498</xdr:rowOff>
    </xdr:to>
    <xdr:cxnSp macro="">
      <xdr:nvCxnSpPr>
        <xdr:cNvPr id="369" name="Rechte verbindingslijn 368">
          <a:extLst>
            <a:ext uri="{FF2B5EF4-FFF2-40B4-BE49-F238E27FC236}">
              <a16:creationId xmlns:a16="http://schemas.microsoft.com/office/drawing/2014/main" id="{872703CA-0F30-460D-BB48-563C90805010}"/>
            </a:ext>
          </a:extLst>
        </xdr:cNvPr>
        <xdr:cNvCxnSpPr/>
      </xdr:nvCxnSpPr>
      <xdr:spPr>
        <a:xfrm>
          <a:off x="46517721" y="135969373"/>
          <a:ext cx="2166937"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1035843</xdr:colOff>
      <xdr:row>525</xdr:row>
      <xdr:rowOff>190497</xdr:rowOff>
    </xdr:from>
    <xdr:to>
      <xdr:col>35</xdr:col>
      <xdr:colOff>595314</xdr:colOff>
      <xdr:row>525</xdr:row>
      <xdr:rowOff>190497</xdr:rowOff>
    </xdr:to>
    <xdr:cxnSp macro="">
      <xdr:nvCxnSpPr>
        <xdr:cNvPr id="371" name="Rechte verbindingslijn 370">
          <a:extLst>
            <a:ext uri="{FF2B5EF4-FFF2-40B4-BE49-F238E27FC236}">
              <a16:creationId xmlns:a16="http://schemas.microsoft.com/office/drawing/2014/main" id="{7AD17A13-CD62-4595-BFD0-54F7A0CCB9D6}"/>
            </a:ext>
          </a:extLst>
        </xdr:cNvPr>
        <xdr:cNvCxnSpPr/>
      </xdr:nvCxnSpPr>
      <xdr:spPr>
        <a:xfrm>
          <a:off x="53685281" y="86058372"/>
          <a:ext cx="259556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1059655</xdr:colOff>
      <xdr:row>528</xdr:row>
      <xdr:rowOff>178591</xdr:rowOff>
    </xdr:from>
    <xdr:to>
      <xdr:col>36</xdr:col>
      <xdr:colOff>11907</xdr:colOff>
      <xdr:row>528</xdr:row>
      <xdr:rowOff>178591</xdr:rowOff>
    </xdr:to>
    <xdr:cxnSp macro="">
      <xdr:nvCxnSpPr>
        <xdr:cNvPr id="373" name="Rechte verbindingslijn 372">
          <a:extLst>
            <a:ext uri="{FF2B5EF4-FFF2-40B4-BE49-F238E27FC236}">
              <a16:creationId xmlns:a16="http://schemas.microsoft.com/office/drawing/2014/main" id="{0263EFCD-0717-4423-82ED-8B4C3EFC27C9}"/>
            </a:ext>
          </a:extLst>
        </xdr:cNvPr>
        <xdr:cNvCxnSpPr/>
      </xdr:nvCxnSpPr>
      <xdr:spPr>
        <a:xfrm>
          <a:off x="53709093" y="86617966"/>
          <a:ext cx="259556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1047749</xdr:colOff>
      <xdr:row>839</xdr:row>
      <xdr:rowOff>-1</xdr:rowOff>
    </xdr:from>
    <xdr:to>
      <xdr:col>35</xdr:col>
      <xdr:colOff>595315</xdr:colOff>
      <xdr:row>839</xdr:row>
      <xdr:rowOff>-1</xdr:rowOff>
    </xdr:to>
    <xdr:cxnSp macro="">
      <xdr:nvCxnSpPr>
        <xdr:cNvPr id="375" name="Rechte verbindingslijn 374">
          <a:extLst>
            <a:ext uri="{FF2B5EF4-FFF2-40B4-BE49-F238E27FC236}">
              <a16:creationId xmlns:a16="http://schemas.microsoft.com/office/drawing/2014/main" id="{380D7A37-12B9-41BD-BECF-411BDC0D6DB0}"/>
            </a:ext>
          </a:extLst>
        </xdr:cNvPr>
        <xdr:cNvCxnSpPr/>
      </xdr:nvCxnSpPr>
      <xdr:spPr>
        <a:xfrm>
          <a:off x="53697187" y="143232187"/>
          <a:ext cx="258365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1083468</xdr:colOff>
      <xdr:row>1187</xdr:row>
      <xdr:rowOff>11907</xdr:rowOff>
    </xdr:from>
    <xdr:to>
      <xdr:col>36</xdr:col>
      <xdr:colOff>14290</xdr:colOff>
      <xdr:row>1187</xdr:row>
      <xdr:rowOff>11907</xdr:rowOff>
    </xdr:to>
    <xdr:cxnSp macro="">
      <xdr:nvCxnSpPr>
        <xdr:cNvPr id="378" name="Rechte verbindingslijn 377">
          <a:extLst>
            <a:ext uri="{FF2B5EF4-FFF2-40B4-BE49-F238E27FC236}">
              <a16:creationId xmlns:a16="http://schemas.microsoft.com/office/drawing/2014/main" id="{AB439286-5685-43DF-BB9B-D97FE6105DE9}"/>
            </a:ext>
          </a:extLst>
        </xdr:cNvPr>
        <xdr:cNvCxnSpPr/>
      </xdr:nvCxnSpPr>
      <xdr:spPr>
        <a:xfrm>
          <a:off x="53732906" y="198596251"/>
          <a:ext cx="257413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928687</xdr:colOff>
      <xdr:row>1439</xdr:row>
      <xdr:rowOff>11905</xdr:rowOff>
    </xdr:from>
    <xdr:to>
      <xdr:col>31</xdr:col>
      <xdr:colOff>597693</xdr:colOff>
      <xdr:row>1439</xdr:row>
      <xdr:rowOff>11905</xdr:rowOff>
    </xdr:to>
    <xdr:cxnSp macro="">
      <xdr:nvCxnSpPr>
        <xdr:cNvPr id="344" name="Rechte verbindingslijn 343">
          <a:extLst>
            <a:ext uri="{FF2B5EF4-FFF2-40B4-BE49-F238E27FC236}">
              <a16:creationId xmlns:a16="http://schemas.microsoft.com/office/drawing/2014/main" id="{DD3B980B-3169-4587-90F7-FF69BC19F376}"/>
            </a:ext>
          </a:extLst>
        </xdr:cNvPr>
        <xdr:cNvCxnSpPr/>
      </xdr:nvCxnSpPr>
      <xdr:spPr>
        <a:xfrm>
          <a:off x="46505812" y="253269749"/>
          <a:ext cx="21693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1083468</xdr:colOff>
      <xdr:row>845</xdr:row>
      <xdr:rowOff>178593</xdr:rowOff>
    </xdr:from>
    <xdr:to>
      <xdr:col>36</xdr:col>
      <xdr:colOff>23815</xdr:colOff>
      <xdr:row>845</xdr:row>
      <xdr:rowOff>178593</xdr:rowOff>
    </xdr:to>
    <xdr:cxnSp macro="">
      <xdr:nvCxnSpPr>
        <xdr:cNvPr id="346" name="Rechte verbindingslijn 345">
          <a:extLst>
            <a:ext uri="{FF2B5EF4-FFF2-40B4-BE49-F238E27FC236}">
              <a16:creationId xmlns:a16="http://schemas.microsoft.com/office/drawing/2014/main" id="{218B967A-EDAF-4BFA-B44B-4996C3A7D498}"/>
            </a:ext>
          </a:extLst>
        </xdr:cNvPr>
        <xdr:cNvCxnSpPr/>
      </xdr:nvCxnSpPr>
      <xdr:spPr>
        <a:xfrm>
          <a:off x="53732906" y="143791781"/>
          <a:ext cx="258365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1059656</xdr:colOff>
      <xdr:row>500</xdr:row>
      <xdr:rowOff>178591</xdr:rowOff>
    </xdr:from>
    <xdr:to>
      <xdr:col>36</xdr:col>
      <xdr:colOff>11908</xdr:colOff>
      <xdr:row>500</xdr:row>
      <xdr:rowOff>178591</xdr:rowOff>
    </xdr:to>
    <xdr:cxnSp macro="">
      <xdr:nvCxnSpPr>
        <xdr:cNvPr id="347" name="Rechte verbindingslijn 346">
          <a:extLst>
            <a:ext uri="{FF2B5EF4-FFF2-40B4-BE49-F238E27FC236}">
              <a16:creationId xmlns:a16="http://schemas.microsoft.com/office/drawing/2014/main" id="{1A3C9F50-8102-474D-A745-0AAA42FDF04F}"/>
            </a:ext>
          </a:extLst>
        </xdr:cNvPr>
        <xdr:cNvCxnSpPr/>
      </xdr:nvCxnSpPr>
      <xdr:spPr>
        <a:xfrm>
          <a:off x="53709094" y="82045966"/>
          <a:ext cx="2595564"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2857500</xdr:colOff>
      <xdr:row>1387</xdr:row>
      <xdr:rowOff>0</xdr:rowOff>
    </xdr:from>
    <xdr:to>
      <xdr:col>31</xdr:col>
      <xdr:colOff>559592</xdr:colOff>
      <xdr:row>1391</xdr:row>
      <xdr:rowOff>11906</xdr:rowOff>
    </xdr:to>
    <xdr:cxnSp macro="">
      <xdr:nvCxnSpPr>
        <xdr:cNvPr id="349" name="Verbindingslijn: gebogen 348">
          <a:extLst>
            <a:ext uri="{FF2B5EF4-FFF2-40B4-BE49-F238E27FC236}">
              <a16:creationId xmlns:a16="http://schemas.microsoft.com/office/drawing/2014/main" id="{4C0C3EF3-715E-4C57-9029-90FEBE3FA51F}"/>
            </a:ext>
          </a:extLst>
        </xdr:cNvPr>
        <xdr:cNvCxnSpPr/>
      </xdr:nvCxnSpPr>
      <xdr:spPr>
        <a:xfrm>
          <a:off x="44303156" y="251352844"/>
          <a:ext cx="4333874" cy="773906"/>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1095374</xdr:colOff>
      <xdr:row>832</xdr:row>
      <xdr:rowOff>-1</xdr:rowOff>
    </xdr:from>
    <xdr:to>
      <xdr:col>36</xdr:col>
      <xdr:colOff>35721</xdr:colOff>
      <xdr:row>832</xdr:row>
      <xdr:rowOff>-1</xdr:rowOff>
    </xdr:to>
    <xdr:cxnSp macro="">
      <xdr:nvCxnSpPr>
        <xdr:cNvPr id="350" name="Rechte verbindingslijn 349">
          <a:extLst>
            <a:ext uri="{FF2B5EF4-FFF2-40B4-BE49-F238E27FC236}">
              <a16:creationId xmlns:a16="http://schemas.microsoft.com/office/drawing/2014/main" id="{DD149E70-7DFB-49CF-BBEF-EAE372DAC14B}"/>
            </a:ext>
          </a:extLst>
        </xdr:cNvPr>
        <xdr:cNvCxnSpPr/>
      </xdr:nvCxnSpPr>
      <xdr:spPr>
        <a:xfrm>
          <a:off x="53744812" y="144756187"/>
          <a:ext cx="258365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976312</xdr:colOff>
      <xdr:row>1441</xdr:row>
      <xdr:rowOff>190498</xdr:rowOff>
    </xdr:from>
    <xdr:to>
      <xdr:col>32</xdr:col>
      <xdr:colOff>38100</xdr:colOff>
      <xdr:row>1441</xdr:row>
      <xdr:rowOff>190498</xdr:rowOff>
    </xdr:to>
    <xdr:cxnSp macro="">
      <xdr:nvCxnSpPr>
        <xdr:cNvPr id="351" name="Rechte verbindingslijn 350">
          <a:extLst>
            <a:ext uri="{FF2B5EF4-FFF2-40B4-BE49-F238E27FC236}">
              <a16:creationId xmlns:a16="http://schemas.microsoft.com/office/drawing/2014/main" id="{B54B5745-A129-4C82-B53A-FE265C622499}"/>
            </a:ext>
          </a:extLst>
        </xdr:cNvPr>
        <xdr:cNvCxnSpPr/>
      </xdr:nvCxnSpPr>
      <xdr:spPr>
        <a:xfrm>
          <a:off x="46553437" y="266402342"/>
          <a:ext cx="21693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666750</xdr:colOff>
      <xdr:row>1584</xdr:row>
      <xdr:rowOff>190498</xdr:rowOff>
    </xdr:from>
    <xdr:to>
      <xdr:col>28</xdr:col>
      <xdr:colOff>24872</xdr:colOff>
      <xdr:row>1584</xdr:row>
      <xdr:rowOff>190498</xdr:rowOff>
    </xdr:to>
    <xdr:cxnSp macro="">
      <xdr:nvCxnSpPr>
        <xdr:cNvPr id="353" name="Rechte verbindingslijn 352">
          <a:extLst>
            <a:ext uri="{FF2B5EF4-FFF2-40B4-BE49-F238E27FC236}">
              <a16:creationId xmlns:a16="http://schemas.microsoft.com/office/drawing/2014/main" id="{749FA40F-453C-4EE4-A1AE-F9C39E91F47C}"/>
            </a:ext>
          </a:extLst>
        </xdr:cNvPr>
        <xdr:cNvCxnSpPr/>
      </xdr:nvCxnSpPr>
      <xdr:spPr>
        <a:xfrm>
          <a:off x="39581667" y="292660915"/>
          <a:ext cx="196162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1083468</xdr:colOff>
      <xdr:row>1190</xdr:row>
      <xdr:rowOff>181240</xdr:rowOff>
    </xdr:from>
    <xdr:to>
      <xdr:col>36</xdr:col>
      <xdr:colOff>14290</xdr:colOff>
      <xdr:row>1190</xdr:row>
      <xdr:rowOff>181240</xdr:rowOff>
    </xdr:to>
    <xdr:cxnSp macro="">
      <xdr:nvCxnSpPr>
        <xdr:cNvPr id="355" name="Rechte verbindingslijn 354">
          <a:extLst>
            <a:ext uri="{FF2B5EF4-FFF2-40B4-BE49-F238E27FC236}">
              <a16:creationId xmlns:a16="http://schemas.microsoft.com/office/drawing/2014/main" id="{ACEACCB7-B008-49F5-A909-EF00C81D7460}"/>
            </a:ext>
          </a:extLst>
        </xdr:cNvPr>
        <xdr:cNvCxnSpPr/>
      </xdr:nvCxnSpPr>
      <xdr:spPr>
        <a:xfrm>
          <a:off x="53820218" y="201402157"/>
          <a:ext cx="258207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1103312</xdr:colOff>
      <xdr:row>1216</xdr:row>
      <xdr:rowOff>10585</xdr:rowOff>
    </xdr:from>
    <xdr:to>
      <xdr:col>36</xdr:col>
      <xdr:colOff>34134</xdr:colOff>
      <xdr:row>1216</xdr:row>
      <xdr:rowOff>10585</xdr:rowOff>
    </xdr:to>
    <xdr:cxnSp macro="">
      <xdr:nvCxnSpPr>
        <xdr:cNvPr id="356" name="Rechte verbindingslijn 355">
          <a:extLst>
            <a:ext uri="{FF2B5EF4-FFF2-40B4-BE49-F238E27FC236}">
              <a16:creationId xmlns:a16="http://schemas.microsoft.com/office/drawing/2014/main" id="{87FEE215-B6F8-4E89-81CA-33E0AD2C2F43}"/>
            </a:ext>
          </a:extLst>
        </xdr:cNvPr>
        <xdr:cNvCxnSpPr/>
      </xdr:nvCxnSpPr>
      <xdr:spPr>
        <a:xfrm>
          <a:off x="53840062" y="205422502"/>
          <a:ext cx="258207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944562</xdr:colOff>
      <xdr:row>1446</xdr:row>
      <xdr:rowOff>10582</xdr:rowOff>
    </xdr:from>
    <xdr:to>
      <xdr:col>32</xdr:col>
      <xdr:colOff>6350</xdr:colOff>
      <xdr:row>1446</xdr:row>
      <xdr:rowOff>10582</xdr:rowOff>
    </xdr:to>
    <xdr:cxnSp macro="">
      <xdr:nvCxnSpPr>
        <xdr:cNvPr id="358" name="Rechte verbindingslijn 357">
          <a:extLst>
            <a:ext uri="{FF2B5EF4-FFF2-40B4-BE49-F238E27FC236}">
              <a16:creationId xmlns:a16="http://schemas.microsoft.com/office/drawing/2014/main" id="{C40D3665-107A-436A-8FD2-79907403B207}"/>
            </a:ext>
          </a:extLst>
        </xdr:cNvPr>
        <xdr:cNvCxnSpPr/>
      </xdr:nvCxnSpPr>
      <xdr:spPr>
        <a:xfrm>
          <a:off x="46601062" y="269049499"/>
          <a:ext cx="217328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6</xdr:row>
      <xdr:rowOff>178594</xdr:rowOff>
    </xdr:from>
    <xdr:to>
      <xdr:col>12</xdr:col>
      <xdr:colOff>595313</xdr:colOff>
      <xdr:row>25</xdr:row>
      <xdr:rowOff>0</xdr:rowOff>
    </xdr:to>
    <xdr:cxnSp macro="">
      <xdr:nvCxnSpPr>
        <xdr:cNvPr id="359" name="Verbindingslijn: gebogen 358">
          <a:extLst>
            <a:ext uri="{FF2B5EF4-FFF2-40B4-BE49-F238E27FC236}">
              <a16:creationId xmlns:a16="http://schemas.microsoft.com/office/drawing/2014/main" id="{76C9BA2C-34E4-4287-AE79-49C2BB130EA0}"/>
            </a:ext>
          </a:extLst>
        </xdr:cNvPr>
        <xdr:cNvCxnSpPr/>
      </xdr:nvCxnSpPr>
      <xdr:spPr>
        <a:xfrm>
          <a:off x="9991724" y="750094"/>
          <a:ext cx="3852864" cy="3440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1957917</xdr:colOff>
      <xdr:row>12</xdr:row>
      <xdr:rowOff>1</xdr:rowOff>
    </xdr:from>
    <xdr:to>
      <xdr:col>12</xdr:col>
      <xdr:colOff>47624</xdr:colOff>
      <xdr:row>12</xdr:row>
      <xdr:rowOff>1</xdr:rowOff>
    </xdr:to>
    <xdr:cxnSp macro="">
      <xdr:nvCxnSpPr>
        <xdr:cNvPr id="360" name="Rechte verbindingslijn 359">
          <a:extLst>
            <a:ext uri="{FF2B5EF4-FFF2-40B4-BE49-F238E27FC236}">
              <a16:creationId xmlns:a16="http://schemas.microsoft.com/office/drawing/2014/main" id="{603A1976-8543-4C00-9DAF-854F9867DF02}"/>
            </a:ext>
          </a:extLst>
        </xdr:cNvPr>
        <xdr:cNvCxnSpPr/>
      </xdr:nvCxnSpPr>
      <xdr:spPr>
        <a:xfrm>
          <a:off x="11133667" y="2286001"/>
          <a:ext cx="141287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1947333</xdr:colOff>
      <xdr:row>15</xdr:row>
      <xdr:rowOff>1</xdr:rowOff>
    </xdr:from>
    <xdr:to>
      <xdr:col>11</xdr:col>
      <xdr:colOff>595311</xdr:colOff>
      <xdr:row>15</xdr:row>
      <xdr:rowOff>1</xdr:rowOff>
    </xdr:to>
    <xdr:cxnSp macro="">
      <xdr:nvCxnSpPr>
        <xdr:cNvPr id="362" name="Rechte verbindingslijn 361">
          <a:extLst>
            <a:ext uri="{FF2B5EF4-FFF2-40B4-BE49-F238E27FC236}">
              <a16:creationId xmlns:a16="http://schemas.microsoft.com/office/drawing/2014/main" id="{85894D20-F026-487A-8A4F-664C5B1E57DC}"/>
            </a:ext>
          </a:extLst>
        </xdr:cNvPr>
        <xdr:cNvCxnSpPr/>
      </xdr:nvCxnSpPr>
      <xdr:spPr>
        <a:xfrm>
          <a:off x="11123083" y="2857501"/>
          <a:ext cx="135731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1968500</xdr:colOff>
      <xdr:row>22</xdr:row>
      <xdr:rowOff>1</xdr:rowOff>
    </xdr:from>
    <xdr:to>
      <xdr:col>11</xdr:col>
      <xdr:colOff>607217</xdr:colOff>
      <xdr:row>22</xdr:row>
      <xdr:rowOff>1</xdr:rowOff>
    </xdr:to>
    <xdr:cxnSp macro="">
      <xdr:nvCxnSpPr>
        <xdr:cNvPr id="364" name="Rechte verbindingslijn 363">
          <a:extLst>
            <a:ext uri="{FF2B5EF4-FFF2-40B4-BE49-F238E27FC236}">
              <a16:creationId xmlns:a16="http://schemas.microsoft.com/office/drawing/2014/main" id="{C12DA100-6CEF-4C0B-A0CE-5CBFF6610175}"/>
            </a:ext>
          </a:extLst>
        </xdr:cNvPr>
        <xdr:cNvCxnSpPr/>
      </xdr:nvCxnSpPr>
      <xdr:spPr>
        <a:xfrm>
          <a:off x="11144250" y="4191001"/>
          <a:ext cx="134805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1947333</xdr:colOff>
      <xdr:row>19</xdr:row>
      <xdr:rowOff>1</xdr:rowOff>
    </xdr:from>
    <xdr:to>
      <xdr:col>12</xdr:col>
      <xdr:colOff>11905</xdr:colOff>
      <xdr:row>19</xdr:row>
      <xdr:rowOff>1</xdr:rowOff>
    </xdr:to>
    <xdr:cxnSp macro="">
      <xdr:nvCxnSpPr>
        <xdr:cNvPr id="366" name="Rechte verbindingslijn 365">
          <a:extLst>
            <a:ext uri="{FF2B5EF4-FFF2-40B4-BE49-F238E27FC236}">
              <a16:creationId xmlns:a16="http://schemas.microsoft.com/office/drawing/2014/main" id="{737F1E8A-B7D7-456D-821A-07EB9A03DDD3}"/>
            </a:ext>
          </a:extLst>
        </xdr:cNvPr>
        <xdr:cNvCxnSpPr/>
      </xdr:nvCxnSpPr>
      <xdr:spPr>
        <a:xfrm>
          <a:off x="11123083" y="3619501"/>
          <a:ext cx="138773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xdr:row>
      <xdr:rowOff>189176</xdr:rowOff>
    </xdr:from>
    <xdr:to>
      <xdr:col>8</xdr:col>
      <xdr:colOff>116418</xdr:colOff>
      <xdr:row>32</xdr:row>
      <xdr:rowOff>10582</xdr:rowOff>
    </xdr:to>
    <xdr:cxnSp macro="">
      <xdr:nvCxnSpPr>
        <xdr:cNvPr id="367" name="Verbindingslijn: gebogen 366">
          <a:extLst>
            <a:ext uri="{FF2B5EF4-FFF2-40B4-BE49-F238E27FC236}">
              <a16:creationId xmlns:a16="http://schemas.microsoft.com/office/drawing/2014/main" id="{A1ADA048-DE8A-44ED-A5F1-F715BDB477F3}"/>
            </a:ext>
          </a:extLst>
        </xdr:cNvPr>
        <xdr:cNvCxnSpPr/>
      </xdr:nvCxnSpPr>
      <xdr:spPr>
        <a:xfrm rot="16200000" flipH="1">
          <a:off x="1835548" y="2481128"/>
          <a:ext cx="5377656" cy="1957918"/>
        </a:xfrm>
        <a:prstGeom prst="bentConnector3">
          <a:avLst>
            <a:gd name="adj1" fmla="val 99495"/>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10583</xdr:colOff>
      <xdr:row>7</xdr:row>
      <xdr:rowOff>21167</xdr:rowOff>
    </xdr:from>
    <xdr:to>
      <xdr:col>8</xdr:col>
      <xdr:colOff>5291</xdr:colOff>
      <xdr:row>7</xdr:row>
      <xdr:rowOff>21167</xdr:rowOff>
    </xdr:to>
    <xdr:cxnSp macro="">
      <xdr:nvCxnSpPr>
        <xdr:cNvPr id="370" name="Rechte verbindingslijn 369">
          <a:extLst>
            <a:ext uri="{FF2B5EF4-FFF2-40B4-BE49-F238E27FC236}">
              <a16:creationId xmlns:a16="http://schemas.microsoft.com/office/drawing/2014/main" id="{E22FD5B1-FE97-44FD-A469-13215D8F3327}"/>
            </a:ext>
          </a:extLst>
        </xdr:cNvPr>
        <xdr:cNvCxnSpPr/>
      </xdr:nvCxnSpPr>
      <xdr:spPr>
        <a:xfrm>
          <a:off x="3556000" y="1375834"/>
          <a:ext cx="1836208"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1079500</xdr:colOff>
      <xdr:row>27</xdr:row>
      <xdr:rowOff>179917</xdr:rowOff>
    </xdr:from>
    <xdr:to>
      <xdr:col>8</xdr:col>
      <xdr:colOff>26458</xdr:colOff>
      <xdr:row>27</xdr:row>
      <xdr:rowOff>179917</xdr:rowOff>
    </xdr:to>
    <xdr:cxnSp macro="">
      <xdr:nvCxnSpPr>
        <xdr:cNvPr id="372" name="Rechte verbindingslijn 371">
          <a:extLst>
            <a:ext uri="{FF2B5EF4-FFF2-40B4-BE49-F238E27FC236}">
              <a16:creationId xmlns:a16="http://schemas.microsoft.com/office/drawing/2014/main" id="{CCD94D52-F754-4397-ADBE-77A4BE095B96}"/>
            </a:ext>
          </a:extLst>
        </xdr:cNvPr>
        <xdr:cNvCxnSpPr/>
      </xdr:nvCxnSpPr>
      <xdr:spPr>
        <a:xfrm>
          <a:off x="3534833" y="5344584"/>
          <a:ext cx="187854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10583</xdr:colOff>
      <xdr:row>869</xdr:row>
      <xdr:rowOff>21167</xdr:rowOff>
    </xdr:from>
    <xdr:to>
      <xdr:col>36</xdr:col>
      <xdr:colOff>14817</xdr:colOff>
      <xdr:row>875</xdr:row>
      <xdr:rowOff>184150</xdr:rowOff>
    </xdr:to>
    <xdr:cxnSp macro="">
      <xdr:nvCxnSpPr>
        <xdr:cNvPr id="254" name="Verbindingslijn: gebogen 253">
          <a:extLst>
            <a:ext uri="{FF2B5EF4-FFF2-40B4-BE49-F238E27FC236}">
              <a16:creationId xmlns:a16="http://schemas.microsoft.com/office/drawing/2014/main" id="{8FD3EAAA-5442-451E-B8C4-A24662ED6112}"/>
            </a:ext>
          </a:extLst>
        </xdr:cNvPr>
        <xdr:cNvCxnSpPr/>
      </xdr:nvCxnSpPr>
      <xdr:spPr>
        <a:xfrm>
          <a:off x="55001583" y="158877000"/>
          <a:ext cx="5190067" cy="1115483"/>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28</xdr:col>
      <xdr:colOff>74083</xdr:colOff>
      <xdr:row>1399</xdr:row>
      <xdr:rowOff>179916</xdr:rowOff>
    </xdr:from>
    <xdr:to>
      <xdr:col>28</xdr:col>
      <xdr:colOff>798084</xdr:colOff>
      <xdr:row>1404</xdr:row>
      <xdr:rowOff>132417</xdr:rowOff>
    </xdr:to>
    <xdr:pic>
      <xdr:nvPicPr>
        <xdr:cNvPr id="253" name="Afbeelding 252">
          <a:extLst>
            <a:ext uri="{FF2B5EF4-FFF2-40B4-BE49-F238E27FC236}">
              <a16:creationId xmlns:a16="http://schemas.microsoft.com/office/drawing/2014/main" id="{C1488D07-D0E8-43C5-84F0-733CEE4CCE1E}"/>
            </a:ext>
          </a:extLst>
        </xdr:cNvPr>
        <xdr:cNvPicPr>
          <a:picLocks noChangeAspect="1"/>
        </xdr:cNvPicPr>
      </xdr:nvPicPr>
      <xdr:blipFill>
        <a:blip xmlns:r="http://schemas.openxmlformats.org/officeDocument/2006/relationships" r:embed="rId8"/>
        <a:stretch>
          <a:fillRect/>
        </a:stretch>
      </xdr:blipFill>
      <xdr:spPr>
        <a:xfrm>
          <a:off x="45381333" y="251523499"/>
          <a:ext cx="724001" cy="905001"/>
        </a:xfrm>
        <a:prstGeom prst="rect">
          <a:avLst/>
        </a:prstGeom>
      </xdr:spPr>
    </xdr:pic>
    <xdr:clientData/>
  </xdr:twoCellAnchor>
  <xdr:twoCellAnchor>
    <xdr:from>
      <xdr:col>31</xdr:col>
      <xdr:colOff>10583</xdr:colOff>
      <xdr:row>116</xdr:row>
      <xdr:rowOff>21167</xdr:rowOff>
    </xdr:from>
    <xdr:to>
      <xdr:col>32</xdr:col>
      <xdr:colOff>1324</xdr:colOff>
      <xdr:row>119</xdr:row>
      <xdr:rowOff>189177</xdr:rowOff>
    </xdr:to>
    <xdr:cxnSp macro="">
      <xdr:nvCxnSpPr>
        <xdr:cNvPr id="374" name="Verbindingslijn: gebogen 373">
          <a:extLst>
            <a:ext uri="{FF2B5EF4-FFF2-40B4-BE49-F238E27FC236}">
              <a16:creationId xmlns:a16="http://schemas.microsoft.com/office/drawing/2014/main" id="{903B2805-5CD5-4462-8941-77067889260E}"/>
            </a:ext>
          </a:extLst>
        </xdr:cNvPr>
        <xdr:cNvCxnSpPr/>
      </xdr:nvCxnSpPr>
      <xdr:spPr>
        <a:xfrm rot="16200000" flipH="1">
          <a:off x="51886115" y="17106635"/>
          <a:ext cx="739510" cy="604574"/>
        </a:xfrm>
        <a:prstGeom prst="bentConnector3">
          <a:avLst>
            <a:gd name="adj1" fmla="val 102952"/>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3185587</xdr:colOff>
      <xdr:row>1161</xdr:row>
      <xdr:rowOff>3</xdr:rowOff>
    </xdr:from>
    <xdr:to>
      <xdr:col>40</xdr:col>
      <xdr:colOff>10584</xdr:colOff>
      <xdr:row>1166</xdr:row>
      <xdr:rowOff>0</xdr:rowOff>
    </xdr:to>
    <xdr:cxnSp macro="">
      <xdr:nvCxnSpPr>
        <xdr:cNvPr id="376" name="Verbindingslijn: gebogen 375">
          <a:extLst>
            <a:ext uri="{FF2B5EF4-FFF2-40B4-BE49-F238E27FC236}">
              <a16:creationId xmlns:a16="http://schemas.microsoft.com/office/drawing/2014/main" id="{3AF0CDDF-AA64-4EA2-9018-EAB6E10A55BA}"/>
            </a:ext>
          </a:extLst>
        </xdr:cNvPr>
        <xdr:cNvCxnSpPr/>
      </xdr:nvCxnSpPr>
      <xdr:spPr>
        <a:xfrm>
          <a:off x="63362420" y="209243086"/>
          <a:ext cx="5810247" cy="952497"/>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1166</xdr:row>
      <xdr:rowOff>21167</xdr:rowOff>
    </xdr:from>
    <xdr:to>
      <xdr:col>44</xdr:col>
      <xdr:colOff>10583</xdr:colOff>
      <xdr:row>1168</xdr:row>
      <xdr:rowOff>0</xdr:rowOff>
    </xdr:to>
    <xdr:cxnSp macro="">
      <xdr:nvCxnSpPr>
        <xdr:cNvPr id="377" name="Verbindingslijn: gebogen 376">
          <a:extLst>
            <a:ext uri="{FF2B5EF4-FFF2-40B4-BE49-F238E27FC236}">
              <a16:creationId xmlns:a16="http://schemas.microsoft.com/office/drawing/2014/main" id="{711E0EBA-F602-42EE-9376-A23EC2C04644}"/>
            </a:ext>
          </a:extLst>
        </xdr:cNvPr>
        <xdr:cNvCxnSpPr/>
      </xdr:nvCxnSpPr>
      <xdr:spPr>
        <a:xfrm>
          <a:off x="71871417" y="210216750"/>
          <a:ext cx="5545666" cy="359833"/>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969</xdr:row>
      <xdr:rowOff>10583</xdr:rowOff>
    </xdr:from>
    <xdr:to>
      <xdr:col>36</xdr:col>
      <xdr:colOff>21167</xdr:colOff>
      <xdr:row>986</xdr:row>
      <xdr:rowOff>10583</xdr:rowOff>
    </xdr:to>
    <xdr:cxnSp macro="">
      <xdr:nvCxnSpPr>
        <xdr:cNvPr id="382" name="Verbindingslijn: gebogen 381">
          <a:extLst>
            <a:ext uri="{FF2B5EF4-FFF2-40B4-BE49-F238E27FC236}">
              <a16:creationId xmlns:a16="http://schemas.microsoft.com/office/drawing/2014/main" id="{E14C344D-C170-404A-B0E7-81AA5E91351C}"/>
            </a:ext>
          </a:extLst>
        </xdr:cNvPr>
        <xdr:cNvCxnSpPr/>
      </xdr:nvCxnSpPr>
      <xdr:spPr>
        <a:xfrm>
          <a:off x="54991000" y="179652083"/>
          <a:ext cx="5207000" cy="3238500"/>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1079500</xdr:colOff>
      <xdr:row>975</xdr:row>
      <xdr:rowOff>190498</xdr:rowOff>
    </xdr:from>
    <xdr:to>
      <xdr:col>36</xdr:col>
      <xdr:colOff>22489</xdr:colOff>
      <xdr:row>975</xdr:row>
      <xdr:rowOff>190498</xdr:rowOff>
    </xdr:to>
    <xdr:cxnSp macro="">
      <xdr:nvCxnSpPr>
        <xdr:cNvPr id="383" name="Rechte verbindingslijn 382">
          <a:extLst>
            <a:ext uri="{FF2B5EF4-FFF2-40B4-BE49-F238E27FC236}">
              <a16:creationId xmlns:a16="http://schemas.microsoft.com/office/drawing/2014/main" id="{D6D4A70D-BD94-40CD-8103-2B289C5D7891}"/>
            </a:ext>
          </a:extLst>
        </xdr:cNvPr>
        <xdr:cNvCxnSpPr/>
      </xdr:nvCxnSpPr>
      <xdr:spPr>
        <a:xfrm>
          <a:off x="57605083" y="180974998"/>
          <a:ext cx="259423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34</xdr:col>
      <xdr:colOff>1090083</xdr:colOff>
      <xdr:row>980</xdr:row>
      <xdr:rowOff>190498</xdr:rowOff>
    </xdr:from>
    <xdr:to>
      <xdr:col>36</xdr:col>
      <xdr:colOff>33072</xdr:colOff>
      <xdr:row>980</xdr:row>
      <xdr:rowOff>190498</xdr:rowOff>
    </xdr:to>
    <xdr:cxnSp macro="">
      <xdr:nvCxnSpPr>
        <xdr:cNvPr id="384" name="Rechte verbindingslijn 383">
          <a:extLst>
            <a:ext uri="{FF2B5EF4-FFF2-40B4-BE49-F238E27FC236}">
              <a16:creationId xmlns:a16="http://schemas.microsoft.com/office/drawing/2014/main" id="{2E43D2EE-3148-4004-BE0F-8A937D1EE14B}"/>
            </a:ext>
          </a:extLst>
        </xdr:cNvPr>
        <xdr:cNvCxnSpPr/>
      </xdr:nvCxnSpPr>
      <xdr:spPr>
        <a:xfrm>
          <a:off x="57615666" y="181927498"/>
          <a:ext cx="2594239" cy="0"/>
        </a:xfrm>
        <a:prstGeom prst="line">
          <a:avLst/>
        </a:prstGeom>
        <a:ln w="127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10583</xdr:colOff>
      <xdr:row>1118</xdr:row>
      <xdr:rowOff>10583</xdr:rowOff>
    </xdr:from>
    <xdr:to>
      <xdr:col>35</xdr:col>
      <xdr:colOff>582083</xdr:colOff>
      <xdr:row>1133</xdr:row>
      <xdr:rowOff>10583</xdr:rowOff>
    </xdr:to>
    <xdr:cxnSp macro="">
      <xdr:nvCxnSpPr>
        <xdr:cNvPr id="386" name="Verbindingslijn: gebogen 385">
          <a:extLst>
            <a:ext uri="{FF2B5EF4-FFF2-40B4-BE49-F238E27FC236}">
              <a16:creationId xmlns:a16="http://schemas.microsoft.com/office/drawing/2014/main" id="{55F419CC-9A63-4ABA-819F-A56464DEB3AC}"/>
            </a:ext>
          </a:extLst>
        </xdr:cNvPr>
        <xdr:cNvCxnSpPr/>
      </xdr:nvCxnSpPr>
      <xdr:spPr>
        <a:xfrm>
          <a:off x="55001583" y="208100083"/>
          <a:ext cx="5143500" cy="2857500"/>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1079500</xdr:colOff>
      <xdr:row>1124</xdr:row>
      <xdr:rowOff>10582</xdr:rowOff>
    </xdr:from>
    <xdr:to>
      <xdr:col>36</xdr:col>
      <xdr:colOff>35457</xdr:colOff>
      <xdr:row>1124</xdr:row>
      <xdr:rowOff>10582</xdr:rowOff>
    </xdr:to>
    <xdr:cxnSp macro="">
      <xdr:nvCxnSpPr>
        <xdr:cNvPr id="387" name="Rechte verbindingslijn 386">
          <a:extLst>
            <a:ext uri="{FF2B5EF4-FFF2-40B4-BE49-F238E27FC236}">
              <a16:creationId xmlns:a16="http://schemas.microsoft.com/office/drawing/2014/main" id="{BA555678-5FB6-4849-A7F9-9F6CFD99F80B}"/>
            </a:ext>
          </a:extLst>
        </xdr:cNvPr>
        <xdr:cNvCxnSpPr/>
      </xdr:nvCxnSpPr>
      <xdr:spPr>
        <a:xfrm>
          <a:off x="57605083" y="209052582"/>
          <a:ext cx="26072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1079500</xdr:colOff>
      <xdr:row>1126</xdr:row>
      <xdr:rowOff>190499</xdr:rowOff>
    </xdr:from>
    <xdr:to>
      <xdr:col>36</xdr:col>
      <xdr:colOff>35457</xdr:colOff>
      <xdr:row>1126</xdr:row>
      <xdr:rowOff>190499</xdr:rowOff>
    </xdr:to>
    <xdr:cxnSp macro="">
      <xdr:nvCxnSpPr>
        <xdr:cNvPr id="388" name="Rechte verbindingslijn 387">
          <a:extLst>
            <a:ext uri="{FF2B5EF4-FFF2-40B4-BE49-F238E27FC236}">
              <a16:creationId xmlns:a16="http://schemas.microsoft.com/office/drawing/2014/main" id="{86AD9F25-A220-49BF-8FFE-44F65745E57A}"/>
            </a:ext>
          </a:extLst>
        </xdr:cNvPr>
        <xdr:cNvCxnSpPr/>
      </xdr:nvCxnSpPr>
      <xdr:spPr>
        <a:xfrm>
          <a:off x="57605083" y="209613499"/>
          <a:ext cx="26072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1058333</xdr:colOff>
      <xdr:row>1129</xdr:row>
      <xdr:rowOff>179916</xdr:rowOff>
    </xdr:from>
    <xdr:to>
      <xdr:col>36</xdr:col>
      <xdr:colOff>14290</xdr:colOff>
      <xdr:row>1129</xdr:row>
      <xdr:rowOff>179916</xdr:rowOff>
    </xdr:to>
    <xdr:cxnSp macro="">
      <xdr:nvCxnSpPr>
        <xdr:cNvPr id="389" name="Rechte verbindingslijn 388">
          <a:extLst>
            <a:ext uri="{FF2B5EF4-FFF2-40B4-BE49-F238E27FC236}">
              <a16:creationId xmlns:a16="http://schemas.microsoft.com/office/drawing/2014/main" id="{81E3A6F6-0B19-48F9-8A56-84A901822269}"/>
            </a:ext>
          </a:extLst>
        </xdr:cNvPr>
        <xdr:cNvCxnSpPr/>
      </xdr:nvCxnSpPr>
      <xdr:spPr>
        <a:xfrm>
          <a:off x="57583916" y="210174416"/>
          <a:ext cx="26072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2476501</xdr:colOff>
      <xdr:row>1109</xdr:row>
      <xdr:rowOff>190499</xdr:rowOff>
    </xdr:from>
    <xdr:to>
      <xdr:col>32</xdr:col>
      <xdr:colOff>3</xdr:colOff>
      <xdr:row>1117</xdr:row>
      <xdr:rowOff>158753</xdr:rowOff>
    </xdr:to>
    <xdr:cxnSp macro="">
      <xdr:nvCxnSpPr>
        <xdr:cNvPr id="390" name="Verbindingslijn: gebogen 389">
          <a:extLst>
            <a:ext uri="{FF2B5EF4-FFF2-40B4-BE49-F238E27FC236}">
              <a16:creationId xmlns:a16="http://schemas.microsoft.com/office/drawing/2014/main" id="{9CD75421-9DBC-46D7-8FF7-C7F87F52E019}"/>
            </a:ext>
          </a:extLst>
        </xdr:cNvPr>
        <xdr:cNvCxnSpPr/>
      </xdr:nvCxnSpPr>
      <xdr:spPr>
        <a:xfrm rot="16200000" flipH="1">
          <a:off x="51493208" y="206994125"/>
          <a:ext cx="1492254" cy="635002"/>
        </a:xfrm>
        <a:prstGeom prst="bentConnector3">
          <a:avLst>
            <a:gd name="adj1" fmla="val 102482"/>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2476500</xdr:colOff>
      <xdr:row>1113</xdr:row>
      <xdr:rowOff>190499</xdr:rowOff>
    </xdr:from>
    <xdr:to>
      <xdr:col>31</xdr:col>
      <xdr:colOff>606957</xdr:colOff>
      <xdr:row>1113</xdr:row>
      <xdr:rowOff>190499</xdr:rowOff>
    </xdr:to>
    <xdr:cxnSp macro="">
      <xdr:nvCxnSpPr>
        <xdr:cNvPr id="391" name="Rechte verbindingslijn 390">
          <a:extLst>
            <a:ext uri="{FF2B5EF4-FFF2-40B4-BE49-F238E27FC236}">
              <a16:creationId xmlns:a16="http://schemas.microsoft.com/office/drawing/2014/main" id="{5A1A0065-72FE-4A9F-AE48-8E95CB8F40A3}"/>
            </a:ext>
          </a:extLst>
        </xdr:cNvPr>
        <xdr:cNvCxnSpPr/>
      </xdr:nvCxnSpPr>
      <xdr:spPr>
        <a:xfrm>
          <a:off x="51921833" y="207327499"/>
          <a:ext cx="62812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xdr:colOff>
      <xdr:row>71</xdr:row>
      <xdr:rowOff>10586</xdr:rowOff>
    </xdr:from>
    <xdr:to>
      <xdr:col>28</xdr:col>
      <xdr:colOff>0</xdr:colOff>
      <xdr:row>100</xdr:row>
      <xdr:rowOff>0</xdr:rowOff>
    </xdr:to>
    <xdr:cxnSp macro="">
      <xdr:nvCxnSpPr>
        <xdr:cNvPr id="401" name="Verbindingslijn: gebogen 400">
          <a:extLst>
            <a:ext uri="{FF2B5EF4-FFF2-40B4-BE49-F238E27FC236}">
              <a16:creationId xmlns:a16="http://schemas.microsoft.com/office/drawing/2014/main" id="{D17533D8-AF2D-573D-4CFB-B3CFF1F3517D}"/>
            </a:ext>
          </a:extLst>
        </xdr:cNvPr>
        <xdr:cNvCxnSpPr/>
      </xdr:nvCxnSpPr>
      <xdr:spPr>
        <a:xfrm rot="16200000" flipH="1">
          <a:off x="42243378" y="16049628"/>
          <a:ext cx="5513914" cy="613830"/>
        </a:xfrm>
        <a:prstGeom prst="bentConnector3">
          <a:avLst>
            <a:gd name="adj1" fmla="val 100096"/>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1979083</xdr:colOff>
      <xdr:row>97</xdr:row>
      <xdr:rowOff>10583</xdr:rowOff>
    </xdr:from>
    <xdr:to>
      <xdr:col>27</xdr:col>
      <xdr:colOff>605896</xdr:colOff>
      <xdr:row>97</xdr:row>
      <xdr:rowOff>10583</xdr:rowOff>
    </xdr:to>
    <xdr:cxnSp macro="">
      <xdr:nvCxnSpPr>
        <xdr:cNvPr id="402" name="Rechte verbindingslijn 401">
          <a:extLst>
            <a:ext uri="{FF2B5EF4-FFF2-40B4-BE49-F238E27FC236}">
              <a16:creationId xmlns:a16="http://schemas.microsoft.com/office/drawing/2014/main" id="{67C5C322-E1ED-6FB5-9E37-4A559FB36081}"/>
            </a:ext>
          </a:extLst>
        </xdr:cNvPr>
        <xdr:cNvCxnSpPr/>
      </xdr:nvCxnSpPr>
      <xdr:spPr>
        <a:xfrm>
          <a:off x="44682833" y="18552583"/>
          <a:ext cx="61648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1979083</xdr:colOff>
      <xdr:row>93</xdr:row>
      <xdr:rowOff>179916</xdr:rowOff>
    </xdr:from>
    <xdr:to>
      <xdr:col>28</xdr:col>
      <xdr:colOff>2646</xdr:colOff>
      <xdr:row>93</xdr:row>
      <xdr:rowOff>179916</xdr:rowOff>
    </xdr:to>
    <xdr:cxnSp macro="">
      <xdr:nvCxnSpPr>
        <xdr:cNvPr id="403" name="Rechte verbindingslijn 402">
          <a:extLst>
            <a:ext uri="{FF2B5EF4-FFF2-40B4-BE49-F238E27FC236}">
              <a16:creationId xmlns:a16="http://schemas.microsoft.com/office/drawing/2014/main" id="{AE492324-2BA0-7E0C-CFD3-3AAE15188649}"/>
            </a:ext>
          </a:extLst>
        </xdr:cNvPr>
        <xdr:cNvCxnSpPr/>
      </xdr:nvCxnSpPr>
      <xdr:spPr>
        <a:xfrm>
          <a:off x="44682833" y="17959916"/>
          <a:ext cx="62706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21166</xdr:colOff>
      <xdr:row>90</xdr:row>
      <xdr:rowOff>179916</xdr:rowOff>
    </xdr:from>
    <xdr:to>
      <xdr:col>28</xdr:col>
      <xdr:colOff>23813</xdr:colOff>
      <xdr:row>90</xdr:row>
      <xdr:rowOff>179916</xdr:rowOff>
    </xdr:to>
    <xdr:cxnSp macro="">
      <xdr:nvCxnSpPr>
        <xdr:cNvPr id="404" name="Rechte verbindingslijn 403">
          <a:extLst>
            <a:ext uri="{FF2B5EF4-FFF2-40B4-BE49-F238E27FC236}">
              <a16:creationId xmlns:a16="http://schemas.microsoft.com/office/drawing/2014/main" id="{5926941A-E7EE-C230-3D42-0F8A37BB9594}"/>
            </a:ext>
          </a:extLst>
        </xdr:cNvPr>
        <xdr:cNvCxnSpPr/>
      </xdr:nvCxnSpPr>
      <xdr:spPr>
        <a:xfrm>
          <a:off x="44714583" y="17388416"/>
          <a:ext cx="61648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1989666</xdr:colOff>
      <xdr:row>84</xdr:row>
      <xdr:rowOff>179916</xdr:rowOff>
    </xdr:from>
    <xdr:to>
      <xdr:col>28</xdr:col>
      <xdr:colOff>2646</xdr:colOff>
      <xdr:row>84</xdr:row>
      <xdr:rowOff>179916</xdr:rowOff>
    </xdr:to>
    <xdr:cxnSp macro="">
      <xdr:nvCxnSpPr>
        <xdr:cNvPr id="405" name="Rechte verbindingslijn 404">
          <a:extLst>
            <a:ext uri="{FF2B5EF4-FFF2-40B4-BE49-F238E27FC236}">
              <a16:creationId xmlns:a16="http://schemas.microsoft.com/office/drawing/2014/main" id="{20A64EF1-D6E6-1BF1-DE79-B0C7EEDF5C57}"/>
            </a:ext>
          </a:extLst>
        </xdr:cNvPr>
        <xdr:cNvCxnSpPr/>
      </xdr:nvCxnSpPr>
      <xdr:spPr>
        <a:xfrm>
          <a:off x="44693416" y="16245416"/>
          <a:ext cx="61648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21166</xdr:colOff>
      <xdr:row>82</xdr:row>
      <xdr:rowOff>10582</xdr:rowOff>
    </xdr:from>
    <xdr:to>
      <xdr:col>28</xdr:col>
      <xdr:colOff>23813</xdr:colOff>
      <xdr:row>82</xdr:row>
      <xdr:rowOff>10582</xdr:rowOff>
    </xdr:to>
    <xdr:cxnSp macro="">
      <xdr:nvCxnSpPr>
        <xdr:cNvPr id="406" name="Rechte verbindingslijn 405">
          <a:extLst>
            <a:ext uri="{FF2B5EF4-FFF2-40B4-BE49-F238E27FC236}">
              <a16:creationId xmlns:a16="http://schemas.microsoft.com/office/drawing/2014/main" id="{E3AEF30B-0002-7D4A-2097-E5C33137F312}"/>
            </a:ext>
          </a:extLst>
        </xdr:cNvPr>
        <xdr:cNvCxnSpPr/>
      </xdr:nvCxnSpPr>
      <xdr:spPr>
        <a:xfrm>
          <a:off x="44714583" y="15695082"/>
          <a:ext cx="61648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1989666</xdr:colOff>
      <xdr:row>79</xdr:row>
      <xdr:rowOff>21165</xdr:rowOff>
    </xdr:from>
    <xdr:to>
      <xdr:col>28</xdr:col>
      <xdr:colOff>2646</xdr:colOff>
      <xdr:row>79</xdr:row>
      <xdr:rowOff>21165</xdr:rowOff>
    </xdr:to>
    <xdr:cxnSp macro="">
      <xdr:nvCxnSpPr>
        <xdr:cNvPr id="407" name="Rechte verbindingslijn 406">
          <a:extLst>
            <a:ext uri="{FF2B5EF4-FFF2-40B4-BE49-F238E27FC236}">
              <a16:creationId xmlns:a16="http://schemas.microsoft.com/office/drawing/2014/main" id="{ABE32433-DCA7-29A5-D376-3C4410484913}"/>
            </a:ext>
          </a:extLst>
        </xdr:cNvPr>
        <xdr:cNvCxnSpPr/>
      </xdr:nvCxnSpPr>
      <xdr:spPr>
        <a:xfrm>
          <a:off x="44693416" y="15134165"/>
          <a:ext cx="61648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10583</xdr:colOff>
      <xdr:row>1720</xdr:row>
      <xdr:rowOff>179917</xdr:rowOff>
    </xdr:from>
    <xdr:to>
      <xdr:col>20</xdr:col>
      <xdr:colOff>10587</xdr:colOff>
      <xdr:row>1729</xdr:row>
      <xdr:rowOff>10587</xdr:rowOff>
    </xdr:to>
    <xdr:cxnSp macro="">
      <xdr:nvCxnSpPr>
        <xdr:cNvPr id="379" name="Verbindingslijn: gebogen 378">
          <a:extLst>
            <a:ext uri="{FF2B5EF4-FFF2-40B4-BE49-F238E27FC236}">
              <a16:creationId xmlns:a16="http://schemas.microsoft.com/office/drawing/2014/main" id="{E1487BFA-3C62-4333-1373-C1C717C71803}"/>
            </a:ext>
          </a:extLst>
        </xdr:cNvPr>
        <xdr:cNvCxnSpPr/>
      </xdr:nvCxnSpPr>
      <xdr:spPr>
        <a:xfrm rot="16200000" flipH="1">
          <a:off x="30744583" y="328178583"/>
          <a:ext cx="1545170" cy="1397004"/>
        </a:xfrm>
        <a:prstGeom prst="bentConnector3">
          <a:avLst>
            <a:gd name="adj1" fmla="val 100685"/>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35</xdr:col>
      <xdr:colOff>63500</xdr:colOff>
      <xdr:row>599</xdr:row>
      <xdr:rowOff>11119</xdr:rowOff>
    </xdr:from>
    <xdr:to>
      <xdr:col>36</xdr:col>
      <xdr:colOff>31750</xdr:colOff>
      <xdr:row>603</xdr:row>
      <xdr:rowOff>77877</xdr:rowOff>
    </xdr:to>
    <xdr:pic>
      <xdr:nvPicPr>
        <xdr:cNvPr id="32" name="Afbeelding 31">
          <a:extLst>
            <a:ext uri="{FF2B5EF4-FFF2-40B4-BE49-F238E27FC236}">
              <a16:creationId xmlns:a16="http://schemas.microsoft.com/office/drawing/2014/main" id="{49CB40EC-D468-4D8E-57CE-D1EABE338CB2}"/>
            </a:ext>
          </a:extLst>
        </xdr:cNvPr>
        <xdr:cNvPicPr>
          <a:picLocks noChangeAspect="1"/>
        </xdr:cNvPicPr>
      </xdr:nvPicPr>
      <xdr:blipFill>
        <a:blip xmlns:r="http://schemas.openxmlformats.org/officeDocument/2006/relationships" r:embed="rId9"/>
        <a:stretch>
          <a:fillRect/>
        </a:stretch>
      </xdr:blipFill>
      <xdr:spPr>
        <a:xfrm>
          <a:off x="59626500" y="114268786"/>
          <a:ext cx="582083" cy="828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4762</xdr:colOff>
      <xdr:row>19</xdr:row>
      <xdr:rowOff>190498</xdr:rowOff>
    </xdr:from>
    <xdr:to>
      <xdr:col>12</xdr:col>
      <xdr:colOff>11905</xdr:colOff>
      <xdr:row>52</xdr:row>
      <xdr:rowOff>0</xdr:rowOff>
    </xdr:to>
    <xdr:cxnSp macro="">
      <xdr:nvCxnSpPr>
        <xdr:cNvPr id="2" name="Verbindingslijn: gebogen 1">
          <a:extLst>
            <a:ext uri="{FF2B5EF4-FFF2-40B4-BE49-F238E27FC236}">
              <a16:creationId xmlns:a16="http://schemas.microsoft.com/office/drawing/2014/main" id="{6E6AC561-F668-4FBE-92CC-FF992966C38F}"/>
            </a:ext>
          </a:extLst>
        </xdr:cNvPr>
        <xdr:cNvCxnSpPr/>
      </xdr:nvCxnSpPr>
      <xdr:spPr>
        <a:xfrm rot="16200000" flipH="1">
          <a:off x="2365771" y="1663302"/>
          <a:ext cx="5143502" cy="2959893"/>
        </a:xfrm>
        <a:prstGeom prst="bentConnector3">
          <a:avLst>
            <a:gd name="adj1" fmla="val 10023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115</xdr:row>
      <xdr:rowOff>0</xdr:rowOff>
    </xdr:from>
    <xdr:to>
      <xdr:col>12</xdr:col>
      <xdr:colOff>11906</xdr:colOff>
      <xdr:row>117</xdr:row>
      <xdr:rowOff>178594</xdr:rowOff>
    </xdr:to>
    <xdr:cxnSp macro="">
      <xdr:nvCxnSpPr>
        <xdr:cNvPr id="7" name="Verbindingslijn: gebogen 6">
          <a:extLst>
            <a:ext uri="{FF2B5EF4-FFF2-40B4-BE49-F238E27FC236}">
              <a16:creationId xmlns:a16="http://schemas.microsoft.com/office/drawing/2014/main" id="{89910969-D16C-4610-A897-A44FFB7D66C6}"/>
            </a:ext>
          </a:extLst>
        </xdr:cNvPr>
        <xdr:cNvCxnSpPr/>
      </xdr:nvCxnSpPr>
      <xdr:spPr>
        <a:xfrm>
          <a:off x="3743325" y="41148000"/>
          <a:ext cx="3155156" cy="55959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11905</xdr:colOff>
      <xdr:row>118</xdr:row>
      <xdr:rowOff>0</xdr:rowOff>
    </xdr:from>
    <xdr:to>
      <xdr:col>15</xdr:col>
      <xdr:colOff>607218</xdr:colOff>
      <xdr:row>142</xdr:row>
      <xdr:rowOff>178594</xdr:rowOff>
    </xdr:to>
    <xdr:cxnSp macro="">
      <xdr:nvCxnSpPr>
        <xdr:cNvPr id="8" name="Verbindingslijn: gebogen 7">
          <a:extLst>
            <a:ext uri="{FF2B5EF4-FFF2-40B4-BE49-F238E27FC236}">
              <a16:creationId xmlns:a16="http://schemas.microsoft.com/office/drawing/2014/main" id="{3D95F2E2-3C15-4BF3-BD67-C6594439903E}"/>
            </a:ext>
          </a:extLst>
        </xdr:cNvPr>
        <xdr:cNvCxnSpPr/>
      </xdr:nvCxnSpPr>
      <xdr:spPr>
        <a:xfrm rot="16200000" flipH="1">
          <a:off x="13513593" y="13323093"/>
          <a:ext cx="4560094" cy="4202907"/>
        </a:xfrm>
        <a:prstGeom prst="bentConnector3">
          <a:avLst>
            <a:gd name="adj1" fmla="val 100391"/>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42</xdr:row>
      <xdr:rowOff>11906</xdr:rowOff>
    </xdr:from>
    <xdr:to>
      <xdr:col>12</xdr:col>
      <xdr:colOff>0</xdr:colOff>
      <xdr:row>42</xdr:row>
      <xdr:rowOff>11906</xdr:rowOff>
    </xdr:to>
    <xdr:cxnSp macro="">
      <xdr:nvCxnSpPr>
        <xdr:cNvPr id="9" name="Rechte verbindingslijn 8">
          <a:extLst>
            <a:ext uri="{FF2B5EF4-FFF2-40B4-BE49-F238E27FC236}">
              <a16:creationId xmlns:a16="http://schemas.microsoft.com/office/drawing/2014/main" id="{0FD54AD7-7C4C-40D9-A659-ED55228F9BC4}"/>
            </a:ext>
          </a:extLst>
        </xdr:cNvPr>
        <xdr:cNvCxnSpPr/>
      </xdr:nvCxnSpPr>
      <xdr:spPr>
        <a:xfrm>
          <a:off x="3857625" y="3440906"/>
          <a:ext cx="385762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127</xdr:row>
      <xdr:rowOff>178594</xdr:rowOff>
    </xdr:from>
    <xdr:to>
      <xdr:col>16</xdr:col>
      <xdr:colOff>47626</xdr:colOff>
      <xdr:row>127</xdr:row>
      <xdr:rowOff>178594</xdr:rowOff>
    </xdr:to>
    <xdr:cxnSp macro="">
      <xdr:nvCxnSpPr>
        <xdr:cNvPr id="10" name="Rechte verbindingslijn 9">
          <a:extLst>
            <a:ext uri="{FF2B5EF4-FFF2-40B4-BE49-F238E27FC236}">
              <a16:creationId xmlns:a16="http://schemas.microsoft.com/office/drawing/2014/main" id="{1BCBCBB7-BBCA-4636-B58E-D2F20AC6FE44}"/>
            </a:ext>
          </a:extLst>
        </xdr:cNvPr>
        <xdr:cNvCxnSpPr/>
      </xdr:nvCxnSpPr>
      <xdr:spPr>
        <a:xfrm>
          <a:off x="13680281" y="15037594"/>
          <a:ext cx="426243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146</xdr:row>
      <xdr:rowOff>11906</xdr:rowOff>
    </xdr:from>
    <xdr:to>
      <xdr:col>12</xdr:col>
      <xdr:colOff>23813</xdr:colOff>
      <xdr:row>148</xdr:row>
      <xdr:rowOff>1</xdr:rowOff>
    </xdr:to>
    <xdr:cxnSp macro="">
      <xdr:nvCxnSpPr>
        <xdr:cNvPr id="12" name="Verbindingslijn: gebogen 11">
          <a:extLst>
            <a:ext uri="{FF2B5EF4-FFF2-40B4-BE49-F238E27FC236}">
              <a16:creationId xmlns:a16="http://schemas.microsoft.com/office/drawing/2014/main" id="{A3EAAC1B-1AFF-44F3-A748-B23C3185ED1D}"/>
            </a:ext>
          </a:extLst>
        </xdr:cNvPr>
        <xdr:cNvCxnSpPr/>
      </xdr:nvCxnSpPr>
      <xdr:spPr>
        <a:xfrm>
          <a:off x="3743325" y="44465081"/>
          <a:ext cx="3167063" cy="36909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157</xdr:row>
      <xdr:rowOff>11906</xdr:rowOff>
    </xdr:from>
    <xdr:to>
      <xdr:col>12</xdr:col>
      <xdr:colOff>0</xdr:colOff>
      <xdr:row>158</xdr:row>
      <xdr:rowOff>166688</xdr:rowOff>
    </xdr:to>
    <xdr:cxnSp macro="">
      <xdr:nvCxnSpPr>
        <xdr:cNvPr id="14" name="Verbindingslijn: gebogen 13">
          <a:extLst>
            <a:ext uri="{FF2B5EF4-FFF2-40B4-BE49-F238E27FC236}">
              <a16:creationId xmlns:a16="http://schemas.microsoft.com/office/drawing/2014/main" id="{DB1E2235-295A-4C63-8403-B3E019456286}"/>
            </a:ext>
          </a:extLst>
        </xdr:cNvPr>
        <xdr:cNvCxnSpPr/>
      </xdr:nvCxnSpPr>
      <xdr:spPr>
        <a:xfrm>
          <a:off x="3845719" y="21919406"/>
          <a:ext cx="3869531" cy="345282"/>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32</xdr:row>
      <xdr:rowOff>178593</xdr:rowOff>
    </xdr:from>
    <xdr:to>
      <xdr:col>12</xdr:col>
      <xdr:colOff>11906</xdr:colOff>
      <xdr:row>32</xdr:row>
      <xdr:rowOff>178593</xdr:rowOff>
    </xdr:to>
    <xdr:cxnSp macro="">
      <xdr:nvCxnSpPr>
        <xdr:cNvPr id="15" name="Rechte verbindingslijn 14">
          <a:extLst>
            <a:ext uri="{FF2B5EF4-FFF2-40B4-BE49-F238E27FC236}">
              <a16:creationId xmlns:a16="http://schemas.microsoft.com/office/drawing/2014/main" id="{80454F42-9733-4798-A4C7-BCACA5A9136D}"/>
            </a:ext>
          </a:extLst>
        </xdr:cNvPr>
        <xdr:cNvCxnSpPr/>
      </xdr:nvCxnSpPr>
      <xdr:spPr>
        <a:xfrm>
          <a:off x="3755231" y="27801093"/>
          <a:ext cx="314325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xdr:colOff>
      <xdr:row>30</xdr:row>
      <xdr:rowOff>11906</xdr:rowOff>
    </xdr:from>
    <xdr:to>
      <xdr:col>12</xdr:col>
      <xdr:colOff>0</xdr:colOff>
      <xdr:row>30</xdr:row>
      <xdr:rowOff>11906</xdr:rowOff>
    </xdr:to>
    <xdr:cxnSp macro="">
      <xdr:nvCxnSpPr>
        <xdr:cNvPr id="16" name="Rechte verbindingslijn 15">
          <a:extLst>
            <a:ext uri="{FF2B5EF4-FFF2-40B4-BE49-F238E27FC236}">
              <a16:creationId xmlns:a16="http://schemas.microsoft.com/office/drawing/2014/main" id="{7B944715-DF80-41F2-92EC-F67AF7113218}"/>
            </a:ext>
          </a:extLst>
        </xdr:cNvPr>
        <xdr:cNvCxnSpPr/>
      </xdr:nvCxnSpPr>
      <xdr:spPr>
        <a:xfrm>
          <a:off x="3869531" y="1154906"/>
          <a:ext cx="3845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162</xdr:row>
      <xdr:rowOff>190499</xdr:rowOff>
    </xdr:from>
    <xdr:to>
      <xdr:col>12</xdr:col>
      <xdr:colOff>23813</xdr:colOff>
      <xdr:row>164</xdr:row>
      <xdr:rowOff>178594</xdr:rowOff>
    </xdr:to>
    <xdr:cxnSp macro="">
      <xdr:nvCxnSpPr>
        <xdr:cNvPr id="19" name="Verbindingslijn: gebogen 18">
          <a:extLst>
            <a:ext uri="{FF2B5EF4-FFF2-40B4-BE49-F238E27FC236}">
              <a16:creationId xmlns:a16="http://schemas.microsoft.com/office/drawing/2014/main" id="{1180B8A6-7945-4C23-B5F0-3E9B292E255F}"/>
            </a:ext>
          </a:extLst>
        </xdr:cNvPr>
        <xdr:cNvCxnSpPr/>
      </xdr:nvCxnSpPr>
      <xdr:spPr>
        <a:xfrm>
          <a:off x="3743325" y="48834674"/>
          <a:ext cx="3167063" cy="36909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168</xdr:row>
      <xdr:rowOff>190499</xdr:rowOff>
    </xdr:from>
    <xdr:to>
      <xdr:col>12</xdr:col>
      <xdr:colOff>23813</xdr:colOff>
      <xdr:row>170</xdr:row>
      <xdr:rowOff>178594</xdr:rowOff>
    </xdr:to>
    <xdr:cxnSp macro="">
      <xdr:nvCxnSpPr>
        <xdr:cNvPr id="20" name="Verbindingslijn: gebogen 19">
          <a:extLst>
            <a:ext uri="{FF2B5EF4-FFF2-40B4-BE49-F238E27FC236}">
              <a16:creationId xmlns:a16="http://schemas.microsoft.com/office/drawing/2014/main" id="{85AEB74B-7F1C-4BFF-B045-DA01EDB0507E}"/>
            </a:ext>
          </a:extLst>
        </xdr:cNvPr>
        <xdr:cNvCxnSpPr/>
      </xdr:nvCxnSpPr>
      <xdr:spPr>
        <a:xfrm>
          <a:off x="3743325" y="49977674"/>
          <a:ext cx="3167063" cy="36909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xdr:colOff>
      <xdr:row>38</xdr:row>
      <xdr:rowOff>178593</xdr:rowOff>
    </xdr:from>
    <xdr:to>
      <xdr:col>12</xdr:col>
      <xdr:colOff>47624</xdr:colOff>
      <xdr:row>38</xdr:row>
      <xdr:rowOff>178593</xdr:rowOff>
    </xdr:to>
    <xdr:cxnSp macro="">
      <xdr:nvCxnSpPr>
        <xdr:cNvPr id="21" name="Rechte verbindingslijn 20">
          <a:extLst>
            <a:ext uri="{FF2B5EF4-FFF2-40B4-BE49-F238E27FC236}">
              <a16:creationId xmlns:a16="http://schemas.microsoft.com/office/drawing/2014/main" id="{10FC0375-2BA2-4D3B-9909-4C5D1A928C5D}"/>
            </a:ext>
          </a:extLst>
        </xdr:cNvPr>
        <xdr:cNvCxnSpPr/>
      </xdr:nvCxnSpPr>
      <xdr:spPr>
        <a:xfrm>
          <a:off x="3869531" y="2845593"/>
          <a:ext cx="389334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xdr:colOff>
      <xdr:row>35</xdr:row>
      <xdr:rowOff>178593</xdr:rowOff>
    </xdr:from>
    <xdr:to>
      <xdr:col>12</xdr:col>
      <xdr:colOff>23812</xdr:colOff>
      <xdr:row>35</xdr:row>
      <xdr:rowOff>178593</xdr:rowOff>
    </xdr:to>
    <xdr:cxnSp macro="">
      <xdr:nvCxnSpPr>
        <xdr:cNvPr id="25" name="Rechte verbindingslijn 24">
          <a:extLst>
            <a:ext uri="{FF2B5EF4-FFF2-40B4-BE49-F238E27FC236}">
              <a16:creationId xmlns:a16="http://schemas.microsoft.com/office/drawing/2014/main" id="{1D92965D-552D-4CF1-98F6-D30D50BE1194}"/>
            </a:ext>
          </a:extLst>
        </xdr:cNvPr>
        <xdr:cNvCxnSpPr/>
      </xdr:nvCxnSpPr>
      <xdr:spPr>
        <a:xfrm>
          <a:off x="3767137" y="28372593"/>
          <a:ext cx="314325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45</xdr:row>
      <xdr:rowOff>0</xdr:rowOff>
    </xdr:from>
    <xdr:to>
      <xdr:col>11</xdr:col>
      <xdr:colOff>595312</xdr:colOff>
      <xdr:row>45</xdr:row>
      <xdr:rowOff>0</xdr:rowOff>
    </xdr:to>
    <xdr:cxnSp macro="">
      <xdr:nvCxnSpPr>
        <xdr:cNvPr id="28" name="Rechte verbindingslijn 27">
          <a:extLst>
            <a:ext uri="{FF2B5EF4-FFF2-40B4-BE49-F238E27FC236}">
              <a16:creationId xmlns:a16="http://schemas.microsoft.com/office/drawing/2014/main" id="{D9FF4805-117A-490D-9B2A-4BC95F5302C5}"/>
            </a:ext>
          </a:extLst>
        </xdr:cNvPr>
        <xdr:cNvCxnSpPr/>
      </xdr:nvCxnSpPr>
      <xdr:spPr>
        <a:xfrm>
          <a:off x="3845719" y="4572000"/>
          <a:ext cx="3857624"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11905</xdr:colOff>
      <xdr:row>48</xdr:row>
      <xdr:rowOff>11906</xdr:rowOff>
    </xdr:from>
    <xdr:to>
      <xdr:col>12</xdr:col>
      <xdr:colOff>23812</xdr:colOff>
      <xdr:row>48</xdr:row>
      <xdr:rowOff>11906</xdr:rowOff>
    </xdr:to>
    <xdr:cxnSp macro="">
      <xdr:nvCxnSpPr>
        <xdr:cNvPr id="29" name="Rechte verbindingslijn 28">
          <a:extLst>
            <a:ext uri="{FF2B5EF4-FFF2-40B4-BE49-F238E27FC236}">
              <a16:creationId xmlns:a16="http://schemas.microsoft.com/office/drawing/2014/main" id="{6AEC6DED-5DA5-4055-BC56-E4BD427136C2}"/>
            </a:ext>
          </a:extLst>
        </xdr:cNvPr>
        <xdr:cNvCxnSpPr/>
      </xdr:nvCxnSpPr>
      <xdr:spPr>
        <a:xfrm>
          <a:off x="3464718" y="5155406"/>
          <a:ext cx="296465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1702593</xdr:colOff>
      <xdr:row>52</xdr:row>
      <xdr:rowOff>11906</xdr:rowOff>
    </xdr:from>
    <xdr:to>
      <xdr:col>16</xdr:col>
      <xdr:colOff>59531</xdr:colOff>
      <xdr:row>108</xdr:row>
      <xdr:rowOff>23812</xdr:rowOff>
    </xdr:to>
    <xdr:cxnSp macro="">
      <xdr:nvCxnSpPr>
        <xdr:cNvPr id="33" name="Verbindingslijn: gebogen 32">
          <a:extLst>
            <a:ext uri="{FF2B5EF4-FFF2-40B4-BE49-F238E27FC236}">
              <a16:creationId xmlns:a16="http://schemas.microsoft.com/office/drawing/2014/main" id="{144EB60F-A719-48E2-B7CF-08713AE59409}"/>
            </a:ext>
          </a:extLst>
        </xdr:cNvPr>
        <xdr:cNvCxnSpPr/>
      </xdr:nvCxnSpPr>
      <xdr:spPr>
        <a:xfrm>
          <a:off x="13668374" y="15442406"/>
          <a:ext cx="4286251" cy="3250406"/>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297656</xdr:colOff>
      <xdr:row>60</xdr:row>
      <xdr:rowOff>11906</xdr:rowOff>
    </xdr:from>
    <xdr:to>
      <xdr:col>16</xdr:col>
      <xdr:colOff>23812</xdr:colOff>
      <xdr:row>60</xdr:row>
      <xdr:rowOff>11906</xdr:rowOff>
    </xdr:to>
    <xdr:cxnSp macro="">
      <xdr:nvCxnSpPr>
        <xdr:cNvPr id="35" name="Rechte verbindingslijn 34">
          <a:extLst>
            <a:ext uri="{FF2B5EF4-FFF2-40B4-BE49-F238E27FC236}">
              <a16:creationId xmlns:a16="http://schemas.microsoft.com/office/drawing/2014/main" id="{AF59172B-B537-47F0-9DFE-9F30E6C1B45F}"/>
            </a:ext>
          </a:extLst>
        </xdr:cNvPr>
        <xdr:cNvCxnSpPr/>
      </xdr:nvCxnSpPr>
      <xdr:spPr>
        <a:xfrm>
          <a:off x="14728031" y="11441906"/>
          <a:ext cx="221456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180</xdr:row>
      <xdr:rowOff>0</xdr:rowOff>
    </xdr:from>
    <xdr:to>
      <xdr:col>12</xdr:col>
      <xdr:colOff>23813</xdr:colOff>
      <xdr:row>183</xdr:row>
      <xdr:rowOff>0</xdr:rowOff>
    </xdr:to>
    <xdr:cxnSp macro="">
      <xdr:nvCxnSpPr>
        <xdr:cNvPr id="37" name="Verbindingslijn: gebogen 36">
          <a:extLst>
            <a:ext uri="{FF2B5EF4-FFF2-40B4-BE49-F238E27FC236}">
              <a16:creationId xmlns:a16="http://schemas.microsoft.com/office/drawing/2014/main" id="{1D4D6C4F-88CD-4177-935E-25B7F166A535}"/>
            </a:ext>
          </a:extLst>
        </xdr:cNvPr>
        <xdr:cNvCxnSpPr/>
      </xdr:nvCxnSpPr>
      <xdr:spPr>
        <a:xfrm>
          <a:off x="3452812" y="26289000"/>
          <a:ext cx="3667126" cy="5715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1702594</xdr:colOff>
      <xdr:row>137</xdr:row>
      <xdr:rowOff>1</xdr:rowOff>
    </xdr:from>
    <xdr:to>
      <xdr:col>16</xdr:col>
      <xdr:colOff>61914</xdr:colOff>
      <xdr:row>137</xdr:row>
      <xdr:rowOff>1</xdr:rowOff>
    </xdr:to>
    <xdr:cxnSp macro="">
      <xdr:nvCxnSpPr>
        <xdr:cNvPr id="39" name="Rechte verbindingslijn 38">
          <a:extLst>
            <a:ext uri="{FF2B5EF4-FFF2-40B4-BE49-F238E27FC236}">
              <a16:creationId xmlns:a16="http://schemas.microsoft.com/office/drawing/2014/main" id="{BC82DA65-572E-4473-9BB4-1547802E26E9}"/>
            </a:ext>
          </a:extLst>
        </xdr:cNvPr>
        <xdr:cNvCxnSpPr/>
      </xdr:nvCxnSpPr>
      <xdr:spPr>
        <a:xfrm>
          <a:off x="13668375" y="16573501"/>
          <a:ext cx="4288633"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139</xdr:row>
      <xdr:rowOff>178594</xdr:rowOff>
    </xdr:from>
    <xdr:to>
      <xdr:col>16</xdr:col>
      <xdr:colOff>47624</xdr:colOff>
      <xdr:row>139</xdr:row>
      <xdr:rowOff>178594</xdr:rowOff>
    </xdr:to>
    <xdr:cxnSp macro="">
      <xdr:nvCxnSpPr>
        <xdr:cNvPr id="40" name="Rechte verbindingslijn 39">
          <a:extLst>
            <a:ext uri="{FF2B5EF4-FFF2-40B4-BE49-F238E27FC236}">
              <a16:creationId xmlns:a16="http://schemas.microsoft.com/office/drawing/2014/main" id="{604665C9-0F81-4C58-AF08-43BE69E9DB6C}"/>
            </a:ext>
          </a:extLst>
        </xdr:cNvPr>
        <xdr:cNvCxnSpPr/>
      </xdr:nvCxnSpPr>
      <xdr:spPr>
        <a:xfrm>
          <a:off x="13680281" y="17133094"/>
          <a:ext cx="426243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186</xdr:row>
      <xdr:rowOff>11906</xdr:rowOff>
    </xdr:from>
    <xdr:to>
      <xdr:col>12</xdr:col>
      <xdr:colOff>35719</xdr:colOff>
      <xdr:row>188</xdr:row>
      <xdr:rowOff>0</xdr:rowOff>
    </xdr:to>
    <xdr:cxnSp macro="">
      <xdr:nvCxnSpPr>
        <xdr:cNvPr id="46" name="Verbindingslijn: gebogen 45">
          <a:extLst>
            <a:ext uri="{FF2B5EF4-FFF2-40B4-BE49-F238E27FC236}">
              <a16:creationId xmlns:a16="http://schemas.microsoft.com/office/drawing/2014/main" id="{147B758C-9572-4B07-BD6E-A116AA90174E}"/>
            </a:ext>
          </a:extLst>
        </xdr:cNvPr>
        <xdr:cNvCxnSpPr/>
      </xdr:nvCxnSpPr>
      <xdr:spPr>
        <a:xfrm>
          <a:off x="3845719" y="31253906"/>
          <a:ext cx="3905250" cy="36909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2012157</xdr:colOff>
      <xdr:row>229</xdr:row>
      <xdr:rowOff>11906</xdr:rowOff>
    </xdr:from>
    <xdr:to>
      <xdr:col>12</xdr:col>
      <xdr:colOff>23813</xdr:colOff>
      <xdr:row>231</xdr:row>
      <xdr:rowOff>0</xdr:rowOff>
    </xdr:to>
    <xdr:cxnSp macro="">
      <xdr:nvCxnSpPr>
        <xdr:cNvPr id="42" name="Verbindingslijn: gebogen 41">
          <a:extLst>
            <a:ext uri="{FF2B5EF4-FFF2-40B4-BE49-F238E27FC236}">
              <a16:creationId xmlns:a16="http://schemas.microsoft.com/office/drawing/2014/main" id="{3CBCD6B4-3D0E-43FC-85B9-D4009E05EEC6}"/>
            </a:ext>
          </a:extLst>
        </xdr:cNvPr>
        <xdr:cNvCxnSpPr/>
      </xdr:nvCxnSpPr>
      <xdr:spPr>
        <a:xfrm>
          <a:off x="3833813" y="42683906"/>
          <a:ext cx="3905250" cy="36909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11906</xdr:colOff>
      <xdr:row>124</xdr:row>
      <xdr:rowOff>0</xdr:rowOff>
    </xdr:from>
    <xdr:to>
      <xdr:col>15</xdr:col>
      <xdr:colOff>583407</xdr:colOff>
      <xdr:row>124</xdr:row>
      <xdr:rowOff>0</xdr:rowOff>
    </xdr:to>
    <xdr:cxnSp macro="">
      <xdr:nvCxnSpPr>
        <xdr:cNvPr id="44" name="Rechte verbindingslijn 43">
          <a:extLst>
            <a:ext uri="{FF2B5EF4-FFF2-40B4-BE49-F238E27FC236}">
              <a16:creationId xmlns:a16="http://schemas.microsoft.com/office/drawing/2014/main" id="{3223CB2C-C4C0-493C-B1C2-AB762434004B}"/>
            </a:ext>
          </a:extLst>
        </xdr:cNvPr>
        <xdr:cNvCxnSpPr/>
      </xdr:nvCxnSpPr>
      <xdr:spPr>
        <a:xfrm>
          <a:off x="13692187" y="14287500"/>
          <a:ext cx="4179095"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2012157</xdr:colOff>
      <xdr:row>265</xdr:row>
      <xdr:rowOff>0</xdr:rowOff>
    </xdr:from>
    <xdr:to>
      <xdr:col>12</xdr:col>
      <xdr:colOff>23813</xdr:colOff>
      <xdr:row>266</xdr:row>
      <xdr:rowOff>178594</xdr:rowOff>
    </xdr:to>
    <xdr:cxnSp macro="">
      <xdr:nvCxnSpPr>
        <xdr:cNvPr id="41" name="Verbindingslijn: gebogen 40">
          <a:extLst>
            <a:ext uri="{FF2B5EF4-FFF2-40B4-BE49-F238E27FC236}">
              <a16:creationId xmlns:a16="http://schemas.microsoft.com/office/drawing/2014/main" id="{F379EBEA-9DDB-4C58-9874-E01C8B9F0512}"/>
            </a:ext>
          </a:extLst>
        </xdr:cNvPr>
        <xdr:cNvCxnSpPr/>
      </xdr:nvCxnSpPr>
      <xdr:spPr>
        <a:xfrm>
          <a:off x="8084345" y="50863500"/>
          <a:ext cx="3905249" cy="36909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11905</xdr:colOff>
      <xdr:row>23</xdr:row>
      <xdr:rowOff>178594</xdr:rowOff>
    </xdr:from>
    <xdr:to>
      <xdr:col>11</xdr:col>
      <xdr:colOff>595311</xdr:colOff>
      <xdr:row>23</xdr:row>
      <xdr:rowOff>178594</xdr:rowOff>
    </xdr:to>
    <xdr:cxnSp macro="">
      <xdr:nvCxnSpPr>
        <xdr:cNvPr id="45" name="Rechte verbindingslijn 44">
          <a:extLst>
            <a:ext uri="{FF2B5EF4-FFF2-40B4-BE49-F238E27FC236}">
              <a16:creationId xmlns:a16="http://schemas.microsoft.com/office/drawing/2014/main" id="{3E02F190-155B-4143-BAF5-55E014132767}"/>
            </a:ext>
          </a:extLst>
        </xdr:cNvPr>
        <xdr:cNvCxnSpPr/>
      </xdr:nvCxnSpPr>
      <xdr:spPr>
        <a:xfrm>
          <a:off x="8108155" y="6274594"/>
          <a:ext cx="3845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35718</xdr:colOff>
      <xdr:row>26</xdr:row>
      <xdr:rowOff>178594</xdr:rowOff>
    </xdr:from>
    <xdr:to>
      <xdr:col>12</xdr:col>
      <xdr:colOff>11906</xdr:colOff>
      <xdr:row>26</xdr:row>
      <xdr:rowOff>178594</xdr:rowOff>
    </xdr:to>
    <xdr:cxnSp macro="">
      <xdr:nvCxnSpPr>
        <xdr:cNvPr id="47" name="Rechte verbindingslijn 46">
          <a:extLst>
            <a:ext uri="{FF2B5EF4-FFF2-40B4-BE49-F238E27FC236}">
              <a16:creationId xmlns:a16="http://schemas.microsoft.com/office/drawing/2014/main" id="{99AE539B-1FB4-4991-AF6C-20E674ADCEA1}"/>
            </a:ext>
          </a:extLst>
        </xdr:cNvPr>
        <xdr:cNvCxnSpPr/>
      </xdr:nvCxnSpPr>
      <xdr:spPr>
        <a:xfrm>
          <a:off x="8131968" y="6846094"/>
          <a:ext cx="3845719"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1678782</xdr:colOff>
      <xdr:row>267</xdr:row>
      <xdr:rowOff>11907</xdr:rowOff>
    </xdr:from>
    <xdr:to>
      <xdr:col>14</xdr:col>
      <xdr:colOff>11906</xdr:colOff>
      <xdr:row>269</xdr:row>
      <xdr:rowOff>11906</xdr:rowOff>
    </xdr:to>
    <xdr:cxnSp macro="">
      <xdr:nvCxnSpPr>
        <xdr:cNvPr id="54" name="Verbindingslijn: gebogen 53">
          <a:extLst>
            <a:ext uri="{FF2B5EF4-FFF2-40B4-BE49-F238E27FC236}">
              <a16:creationId xmlns:a16="http://schemas.microsoft.com/office/drawing/2014/main" id="{3B37766F-9B7C-4595-BDEE-DE0CAD597BA5}"/>
            </a:ext>
          </a:extLst>
        </xdr:cNvPr>
        <xdr:cNvCxnSpPr/>
      </xdr:nvCxnSpPr>
      <xdr:spPr>
        <a:xfrm>
          <a:off x="13644563" y="51256407"/>
          <a:ext cx="1774031" cy="380999"/>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2381</xdr:colOff>
      <xdr:row>288</xdr:row>
      <xdr:rowOff>178594</xdr:rowOff>
    </xdr:from>
    <xdr:to>
      <xdr:col>16</xdr:col>
      <xdr:colOff>23812</xdr:colOff>
      <xdr:row>294</xdr:row>
      <xdr:rowOff>166687</xdr:rowOff>
    </xdr:to>
    <xdr:cxnSp macro="">
      <xdr:nvCxnSpPr>
        <xdr:cNvPr id="59" name="Verbindingslijn: gebogen 58">
          <a:extLst>
            <a:ext uri="{FF2B5EF4-FFF2-40B4-BE49-F238E27FC236}">
              <a16:creationId xmlns:a16="http://schemas.microsoft.com/office/drawing/2014/main" id="{0F5E7841-37F8-43EA-83C1-851678F8534E}"/>
            </a:ext>
          </a:extLst>
        </xdr:cNvPr>
        <xdr:cNvCxnSpPr/>
      </xdr:nvCxnSpPr>
      <xdr:spPr>
        <a:xfrm>
          <a:off x="13682662" y="58281094"/>
          <a:ext cx="4236244" cy="113109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60</xdr:row>
      <xdr:rowOff>0</xdr:rowOff>
    </xdr:from>
    <xdr:to>
      <xdr:col>18</xdr:col>
      <xdr:colOff>-1</xdr:colOff>
      <xdr:row>68</xdr:row>
      <xdr:rowOff>11907</xdr:rowOff>
    </xdr:to>
    <xdr:cxnSp macro="">
      <xdr:nvCxnSpPr>
        <xdr:cNvPr id="61" name="Verbindingslijn: gebogen 60">
          <a:extLst>
            <a:ext uri="{FF2B5EF4-FFF2-40B4-BE49-F238E27FC236}">
              <a16:creationId xmlns:a16="http://schemas.microsoft.com/office/drawing/2014/main" id="{FE5E115C-A277-4B61-98DC-C32858128545}"/>
            </a:ext>
          </a:extLst>
        </xdr:cNvPr>
        <xdr:cNvCxnSpPr/>
      </xdr:nvCxnSpPr>
      <xdr:spPr>
        <a:xfrm>
          <a:off x="20204906" y="16002000"/>
          <a:ext cx="1631156" cy="583407"/>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271</xdr:row>
      <xdr:rowOff>178594</xdr:rowOff>
    </xdr:from>
    <xdr:to>
      <xdr:col>12</xdr:col>
      <xdr:colOff>23813</xdr:colOff>
      <xdr:row>274</xdr:row>
      <xdr:rowOff>0</xdr:rowOff>
    </xdr:to>
    <xdr:cxnSp macro="">
      <xdr:nvCxnSpPr>
        <xdr:cNvPr id="67" name="Verbindingslijn: gebogen 66">
          <a:extLst>
            <a:ext uri="{FF2B5EF4-FFF2-40B4-BE49-F238E27FC236}">
              <a16:creationId xmlns:a16="http://schemas.microsoft.com/office/drawing/2014/main" id="{4A19BC5B-D105-4CCE-B92D-0A8C215166BE}"/>
            </a:ext>
          </a:extLst>
        </xdr:cNvPr>
        <xdr:cNvCxnSpPr/>
      </xdr:nvCxnSpPr>
      <xdr:spPr>
        <a:xfrm>
          <a:off x="8096250" y="61519594"/>
          <a:ext cx="3893344"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277</xdr:row>
      <xdr:rowOff>0</xdr:rowOff>
    </xdr:from>
    <xdr:to>
      <xdr:col>12</xdr:col>
      <xdr:colOff>47624</xdr:colOff>
      <xdr:row>280</xdr:row>
      <xdr:rowOff>23812</xdr:rowOff>
    </xdr:to>
    <xdr:cxnSp macro="">
      <xdr:nvCxnSpPr>
        <xdr:cNvPr id="48" name="Verbindingslijn: gebogen 47">
          <a:extLst>
            <a:ext uri="{FF2B5EF4-FFF2-40B4-BE49-F238E27FC236}">
              <a16:creationId xmlns:a16="http://schemas.microsoft.com/office/drawing/2014/main" id="{FA364240-7039-41D9-BF17-68E23BA23322}"/>
            </a:ext>
          </a:extLst>
        </xdr:cNvPr>
        <xdr:cNvCxnSpPr/>
      </xdr:nvCxnSpPr>
      <xdr:spPr>
        <a:xfrm>
          <a:off x="9965531" y="52768500"/>
          <a:ext cx="3917156" cy="595312"/>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416718</xdr:colOff>
      <xdr:row>291</xdr:row>
      <xdr:rowOff>190498</xdr:rowOff>
    </xdr:from>
    <xdr:to>
      <xdr:col>16</xdr:col>
      <xdr:colOff>2383</xdr:colOff>
      <xdr:row>291</xdr:row>
      <xdr:rowOff>190498</xdr:rowOff>
    </xdr:to>
    <xdr:cxnSp macro="">
      <xdr:nvCxnSpPr>
        <xdr:cNvPr id="49" name="Rechte verbindingslijn 48">
          <a:extLst>
            <a:ext uri="{FF2B5EF4-FFF2-40B4-BE49-F238E27FC236}">
              <a16:creationId xmlns:a16="http://schemas.microsoft.com/office/drawing/2014/main" id="{DB5035F7-B9E1-4805-889A-30019F57608A}"/>
            </a:ext>
          </a:extLst>
        </xdr:cNvPr>
        <xdr:cNvCxnSpPr/>
      </xdr:nvCxnSpPr>
      <xdr:spPr>
        <a:xfrm>
          <a:off x="15823406" y="58864498"/>
          <a:ext cx="207407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297656</xdr:colOff>
      <xdr:row>75</xdr:row>
      <xdr:rowOff>0</xdr:rowOff>
    </xdr:from>
    <xdr:to>
      <xdr:col>16</xdr:col>
      <xdr:colOff>23812</xdr:colOff>
      <xdr:row>75</xdr:row>
      <xdr:rowOff>0</xdr:rowOff>
    </xdr:to>
    <xdr:cxnSp macro="">
      <xdr:nvCxnSpPr>
        <xdr:cNvPr id="51" name="Rechte verbindingslijn 50">
          <a:extLst>
            <a:ext uri="{FF2B5EF4-FFF2-40B4-BE49-F238E27FC236}">
              <a16:creationId xmlns:a16="http://schemas.microsoft.com/office/drawing/2014/main" id="{0A1A4961-38D0-414D-A847-8B00D2D1502F}"/>
            </a:ext>
          </a:extLst>
        </xdr:cNvPr>
        <xdr:cNvCxnSpPr/>
      </xdr:nvCxnSpPr>
      <xdr:spPr>
        <a:xfrm>
          <a:off x="14728031" y="14287500"/>
          <a:ext cx="221456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11906</xdr:colOff>
      <xdr:row>75</xdr:row>
      <xdr:rowOff>11906</xdr:rowOff>
    </xdr:from>
    <xdr:to>
      <xdr:col>20</xdr:col>
      <xdr:colOff>11906</xdr:colOff>
      <xdr:row>104</xdr:row>
      <xdr:rowOff>0</xdr:rowOff>
    </xdr:to>
    <xdr:cxnSp macro="">
      <xdr:nvCxnSpPr>
        <xdr:cNvPr id="50" name="Verbindingslijn: gebogen 49">
          <a:extLst>
            <a:ext uri="{FF2B5EF4-FFF2-40B4-BE49-F238E27FC236}">
              <a16:creationId xmlns:a16="http://schemas.microsoft.com/office/drawing/2014/main" id="{B4B8D9D4-289C-4D54-86A8-96FA1A94CD6D}"/>
            </a:ext>
          </a:extLst>
        </xdr:cNvPr>
        <xdr:cNvCxnSpPr/>
      </xdr:nvCxnSpPr>
      <xdr:spPr>
        <a:xfrm>
          <a:off x="22074187" y="19252406"/>
          <a:ext cx="4655344" cy="4369594"/>
        </a:xfrm>
        <a:prstGeom prst="bentConnector3">
          <a:avLst>
            <a:gd name="adj1"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714374</xdr:colOff>
      <xdr:row>84</xdr:row>
      <xdr:rowOff>0</xdr:rowOff>
    </xdr:from>
    <xdr:to>
      <xdr:col>20</xdr:col>
      <xdr:colOff>0</xdr:colOff>
      <xdr:row>84</xdr:row>
      <xdr:rowOff>0</xdr:rowOff>
    </xdr:to>
    <xdr:cxnSp macro="">
      <xdr:nvCxnSpPr>
        <xdr:cNvPr id="52" name="Rechte verbindingslijn 51">
          <a:extLst>
            <a:ext uri="{FF2B5EF4-FFF2-40B4-BE49-F238E27FC236}">
              <a16:creationId xmlns:a16="http://schemas.microsoft.com/office/drawing/2014/main" id="{2F04944E-661F-4887-A85D-BEECDA060246}"/>
            </a:ext>
          </a:extLst>
        </xdr:cNvPr>
        <xdr:cNvCxnSpPr/>
      </xdr:nvCxnSpPr>
      <xdr:spPr>
        <a:xfrm>
          <a:off x="22550437" y="20764500"/>
          <a:ext cx="2297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2000249</xdr:colOff>
      <xdr:row>298</xdr:row>
      <xdr:rowOff>1</xdr:rowOff>
    </xdr:from>
    <xdr:to>
      <xdr:col>12</xdr:col>
      <xdr:colOff>0</xdr:colOff>
      <xdr:row>300</xdr:row>
      <xdr:rowOff>11907</xdr:rowOff>
    </xdr:to>
    <xdr:cxnSp macro="">
      <xdr:nvCxnSpPr>
        <xdr:cNvPr id="53" name="Verbindingslijn: gebogen 52">
          <a:extLst>
            <a:ext uri="{FF2B5EF4-FFF2-40B4-BE49-F238E27FC236}">
              <a16:creationId xmlns:a16="http://schemas.microsoft.com/office/drawing/2014/main" id="{51A0C601-14CA-4A94-BF16-F65891F6B332}"/>
            </a:ext>
          </a:extLst>
        </xdr:cNvPr>
        <xdr:cNvCxnSpPr/>
      </xdr:nvCxnSpPr>
      <xdr:spPr>
        <a:xfrm>
          <a:off x="8072437" y="58483501"/>
          <a:ext cx="3893344"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2024061</xdr:colOff>
      <xdr:row>303</xdr:row>
      <xdr:rowOff>178595</xdr:rowOff>
    </xdr:from>
    <xdr:to>
      <xdr:col>12</xdr:col>
      <xdr:colOff>23812</xdr:colOff>
      <xdr:row>306</xdr:row>
      <xdr:rowOff>1</xdr:rowOff>
    </xdr:to>
    <xdr:cxnSp macro="">
      <xdr:nvCxnSpPr>
        <xdr:cNvPr id="55" name="Verbindingslijn: gebogen 54">
          <a:extLst>
            <a:ext uri="{FF2B5EF4-FFF2-40B4-BE49-F238E27FC236}">
              <a16:creationId xmlns:a16="http://schemas.microsoft.com/office/drawing/2014/main" id="{83AB2551-0E3D-41B4-90A8-6FFB6A42A6E8}"/>
            </a:ext>
          </a:extLst>
        </xdr:cNvPr>
        <xdr:cNvCxnSpPr/>
      </xdr:nvCxnSpPr>
      <xdr:spPr>
        <a:xfrm>
          <a:off x="8096249" y="59043095"/>
          <a:ext cx="3893344"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306</xdr:row>
      <xdr:rowOff>11906</xdr:rowOff>
    </xdr:from>
    <xdr:to>
      <xdr:col>16</xdr:col>
      <xdr:colOff>23811</xdr:colOff>
      <xdr:row>308</xdr:row>
      <xdr:rowOff>11907</xdr:rowOff>
    </xdr:to>
    <xdr:cxnSp macro="">
      <xdr:nvCxnSpPr>
        <xdr:cNvPr id="56" name="Verbindingslijn: gebogen 55">
          <a:extLst>
            <a:ext uri="{FF2B5EF4-FFF2-40B4-BE49-F238E27FC236}">
              <a16:creationId xmlns:a16="http://schemas.microsoft.com/office/drawing/2014/main" id="{DEBB0A9E-FDCB-4BA0-ACD8-A5CF31B1B850}"/>
            </a:ext>
          </a:extLst>
        </xdr:cNvPr>
        <xdr:cNvCxnSpPr/>
      </xdr:nvCxnSpPr>
      <xdr:spPr>
        <a:xfrm>
          <a:off x="13680281" y="59447906"/>
          <a:ext cx="4238624" cy="38100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2024061</xdr:colOff>
      <xdr:row>312</xdr:row>
      <xdr:rowOff>2</xdr:rowOff>
    </xdr:from>
    <xdr:to>
      <xdr:col>12</xdr:col>
      <xdr:colOff>23812</xdr:colOff>
      <xdr:row>314</xdr:row>
      <xdr:rowOff>11908</xdr:rowOff>
    </xdr:to>
    <xdr:cxnSp macro="">
      <xdr:nvCxnSpPr>
        <xdr:cNvPr id="57" name="Verbindingslijn: gebogen 56">
          <a:extLst>
            <a:ext uri="{FF2B5EF4-FFF2-40B4-BE49-F238E27FC236}">
              <a16:creationId xmlns:a16="http://schemas.microsoft.com/office/drawing/2014/main" id="{DDD00586-BEAB-46AD-A61B-3231BC10CC3D}"/>
            </a:ext>
          </a:extLst>
        </xdr:cNvPr>
        <xdr:cNvCxnSpPr/>
      </xdr:nvCxnSpPr>
      <xdr:spPr>
        <a:xfrm>
          <a:off x="8096249" y="60579002"/>
          <a:ext cx="3893344"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2012155</xdr:colOff>
      <xdr:row>318</xdr:row>
      <xdr:rowOff>2</xdr:rowOff>
    </xdr:from>
    <xdr:to>
      <xdr:col>12</xdr:col>
      <xdr:colOff>11906</xdr:colOff>
      <xdr:row>320</xdr:row>
      <xdr:rowOff>11908</xdr:rowOff>
    </xdr:to>
    <xdr:cxnSp macro="">
      <xdr:nvCxnSpPr>
        <xdr:cNvPr id="58" name="Verbindingslijn: gebogen 57">
          <a:extLst>
            <a:ext uri="{FF2B5EF4-FFF2-40B4-BE49-F238E27FC236}">
              <a16:creationId xmlns:a16="http://schemas.microsoft.com/office/drawing/2014/main" id="{26E8CBA3-4CA3-4508-A7FF-90C6AF15B799}"/>
            </a:ext>
          </a:extLst>
        </xdr:cNvPr>
        <xdr:cNvCxnSpPr/>
      </xdr:nvCxnSpPr>
      <xdr:spPr>
        <a:xfrm>
          <a:off x="8084343" y="61722002"/>
          <a:ext cx="3893344"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320</xdr:row>
      <xdr:rowOff>0</xdr:rowOff>
    </xdr:from>
    <xdr:to>
      <xdr:col>16</xdr:col>
      <xdr:colOff>11906</xdr:colOff>
      <xdr:row>322</xdr:row>
      <xdr:rowOff>2</xdr:rowOff>
    </xdr:to>
    <xdr:cxnSp macro="">
      <xdr:nvCxnSpPr>
        <xdr:cNvPr id="60" name="Verbindingslijn: gebogen 59">
          <a:extLst>
            <a:ext uri="{FF2B5EF4-FFF2-40B4-BE49-F238E27FC236}">
              <a16:creationId xmlns:a16="http://schemas.microsoft.com/office/drawing/2014/main" id="{443532A4-D7E5-4F7A-9B99-674251FFEAC6}"/>
            </a:ext>
          </a:extLst>
        </xdr:cNvPr>
        <xdr:cNvCxnSpPr/>
      </xdr:nvCxnSpPr>
      <xdr:spPr>
        <a:xfrm>
          <a:off x="17287875" y="62103000"/>
          <a:ext cx="619125" cy="381002"/>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2000251</xdr:colOff>
      <xdr:row>256</xdr:row>
      <xdr:rowOff>0</xdr:rowOff>
    </xdr:from>
    <xdr:to>
      <xdr:col>12</xdr:col>
      <xdr:colOff>11906</xdr:colOff>
      <xdr:row>261</xdr:row>
      <xdr:rowOff>0</xdr:rowOff>
    </xdr:to>
    <xdr:cxnSp macro="">
      <xdr:nvCxnSpPr>
        <xdr:cNvPr id="62" name="Verbindingslijn: gebogen 61">
          <a:extLst>
            <a:ext uri="{FF2B5EF4-FFF2-40B4-BE49-F238E27FC236}">
              <a16:creationId xmlns:a16="http://schemas.microsoft.com/office/drawing/2014/main" id="{54036163-64AA-4AEC-A679-966EEA725BC1}"/>
            </a:ext>
          </a:extLst>
        </xdr:cNvPr>
        <xdr:cNvCxnSpPr/>
      </xdr:nvCxnSpPr>
      <xdr:spPr>
        <a:xfrm>
          <a:off x="9941720" y="51054000"/>
          <a:ext cx="3905249" cy="9525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2000248</xdr:colOff>
      <xdr:row>325</xdr:row>
      <xdr:rowOff>166689</xdr:rowOff>
    </xdr:from>
    <xdr:to>
      <xdr:col>12</xdr:col>
      <xdr:colOff>-1</xdr:colOff>
      <xdr:row>327</xdr:row>
      <xdr:rowOff>178595</xdr:rowOff>
    </xdr:to>
    <xdr:cxnSp macro="">
      <xdr:nvCxnSpPr>
        <xdr:cNvPr id="63" name="Verbindingslijn: gebogen 62">
          <a:extLst>
            <a:ext uri="{FF2B5EF4-FFF2-40B4-BE49-F238E27FC236}">
              <a16:creationId xmlns:a16="http://schemas.microsoft.com/office/drawing/2014/main" id="{A277234F-A2B9-429B-BB78-D7CAF1CEB90F}"/>
            </a:ext>
          </a:extLst>
        </xdr:cNvPr>
        <xdr:cNvCxnSpPr/>
      </xdr:nvCxnSpPr>
      <xdr:spPr>
        <a:xfrm>
          <a:off x="9941717" y="63222189"/>
          <a:ext cx="3893345"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2024060</xdr:colOff>
      <xdr:row>331</xdr:row>
      <xdr:rowOff>166689</xdr:rowOff>
    </xdr:from>
    <xdr:to>
      <xdr:col>12</xdr:col>
      <xdr:colOff>23811</xdr:colOff>
      <xdr:row>333</xdr:row>
      <xdr:rowOff>178595</xdr:rowOff>
    </xdr:to>
    <xdr:cxnSp macro="">
      <xdr:nvCxnSpPr>
        <xdr:cNvPr id="64" name="Verbindingslijn: gebogen 63">
          <a:extLst>
            <a:ext uri="{FF2B5EF4-FFF2-40B4-BE49-F238E27FC236}">
              <a16:creationId xmlns:a16="http://schemas.microsoft.com/office/drawing/2014/main" id="{3ADB0F58-DCD4-4055-8BCB-39AA13EB3FC3}"/>
            </a:ext>
          </a:extLst>
        </xdr:cNvPr>
        <xdr:cNvCxnSpPr/>
      </xdr:nvCxnSpPr>
      <xdr:spPr>
        <a:xfrm>
          <a:off x="9965529" y="64365189"/>
          <a:ext cx="3893345"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2024060</xdr:colOff>
      <xdr:row>337</xdr:row>
      <xdr:rowOff>178595</xdr:rowOff>
    </xdr:from>
    <xdr:to>
      <xdr:col>12</xdr:col>
      <xdr:colOff>23811</xdr:colOff>
      <xdr:row>340</xdr:row>
      <xdr:rowOff>1</xdr:rowOff>
    </xdr:to>
    <xdr:cxnSp macro="">
      <xdr:nvCxnSpPr>
        <xdr:cNvPr id="65" name="Verbindingslijn: gebogen 64">
          <a:extLst>
            <a:ext uri="{FF2B5EF4-FFF2-40B4-BE49-F238E27FC236}">
              <a16:creationId xmlns:a16="http://schemas.microsoft.com/office/drawing/2014/main" id="{4E6D472D-38F0-4E2F-90BB-AE98F8D70854}"/>
            </a:ext>
          </a:extLst>
        </xdr:cNvPr>
        <xdr:cNvCxnSpPr/>
      </xdr:nvCxnSpPr>
      <xdr:spPr>
        <a:xfrm>
          <a:off x="9965529" y="65520095"/>
          <a:ext cx="3893345"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2024060</xdr:colOff>
      <xdr:row>343</xdr:row>
      <xdr:rowOff>178595</xdr:rowOff>
    </xdr:from>
    <xdr:to>
      <xdr:col>12</xdr:col>
      <xdr:colOff>23811</xdr:colOff>
      <xdr:row>346</xdr:row>
      <xdr:rowOff>1</xdr:rowOff>
    </xdr:to>
    <xdr:cxnSp macro="">
      <xdr:nvCxnSpPr>
        <xdr:cNvPr id="66" name="Verbindingslijn: gebogen 65">
          <a:extLst>
            <a:ext uri="{FF2B5EF4-FFF2-40B4-BE49-F238E27FC236}">
              <a16:creationId xmlns:a16="http://schemas.microsoft.com/office/drawing/2014/main" id="{681D2D8A-0218-4F5A-935A-07FD2755372B}"/>
            </a:ext>
          </a:extLst>
        </xdr:cNvPr>
        <xdr:cNvCxnSpPr/>
      </xdr:nvCxnSpPr>
      <xdr:spPr>
        <a:xfrm>
          <a:off x="9965529" y="66663095"/>
          <a:ext cx="3893345"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2000247</xdr:colOff>
      <xdr:row>349</xdr:row>
      <xdr:rowOff>178595</xdr:rowOff>
    </xdr:from>
    <xdr:to>
      <xdr:col>11</xdr:col>
      <xdr:colOff>607217</xdr:colOff>
      <xdr:row>352</xdr:row>
      <xdr:rowOff>1</xdr:rowOff>
    </xdr:to>
    <xdr:cxnSp macro="">
      <xdr:nvCxnSpPr>
        <xdr:cNvPr id="68" name="Verbindingslijn: gebogen 67">
          <a:extLst>
            <a:ext uri="{FF2B5EF4-FFF2-40B4-BE49-F238E27FC236}">
              <a16:creationId xmlns:a16="http://schemas.microsoft.com/office/drawing/2014/main" id="{D0877D2B-2E3B-4227-83F7-278E23919268}"/>
            </a:ext>
          </a:extLst>
        </xdr:cNvPr>
        <xdr:cNvCxnSpPr/>
      </xdr:nvCxnSpPr>
      <xdr:spPr>
        <a:xfrm>
          <a:off x="9941716" y="67806095"/>
          <a:ext cx="3893345"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1976435</xdr:colOff>
      <xdr:row>356</xdr:row>
      <xdr:rowOff>1</xdr:rowOff>
    </xdr:from>
    <xdr:to>
      <xdr:col>11</xdr:col>
      <xdr:colOff>583405</xdr:colOff>
      <xdr:row>358</xdr:row>
      <xdr:rowOff>11907</xdr:rowOff>
    </xdr:to>
    <xdr:cxnSp macro="">
      <xdr:nvCxnSpPr>
        <xdr:cNvPr id="69" name="Verbindingslijn: gebogen 68">
          <a:extLst>
            <a:ext uri="{FF2B5EF4-FFF2-40B4-BE49-F238E27FC236}">
              <a16:creationId xmlns:a16="http://schemas.microsoft.com/office/drawing/2014/main" id="{B86D8AF3-822D-4726-AAB7-3D2FB05381DB}"/>
            </a:ext>
          </a:extLst>
        </xdr:cNvPr>
        <xdr:cNvCxnSpPr/>
      </xdr:nvCxnSpPr>
      <xdr:spPr>
        <a:xfrm>
          <a:off x="9917904" y="68961001"/>
          <a:ext cx="3893345" cy="3929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71</xdr:row>
      <xdr:rowOff>11907</xdr:rowOff>
    </xdr:from>
    <xdr:to>
      <xdr:col>15</xdr:col>
      <xdr:colOff>595312</xdr:colOff>
      <xdr:row>71</xdr:row>
      <xdr:rowOff>11907</xdr:rowOff>
    </xdr:to>
    <xdr:cxnSp macro="">
      <xdr:nvCxnSpPr>
        <xdr:cNvPr id="70" name="Rechte verbindingslijn 69">
          <a:extLst>
            <a:ext uri="{FF2B5EF4-FFF2-40B4-BE49-F238E27FC236}">
              <a16:creationId xmlns:a16="http://schemas.microsoft.com/office/drawing/2014/main" id="{02AC53CF-CEF7-4F81-824E-45C203DF898F}"/>
            </a:ext>
          </a:extLst>
        </xdr:cNvPr>
        <xdr:cNvCxnSpPr/>
      </xdr:nvCxnSpPr>
      <xdr:spPr>
        <a:xfrm>
          <a:off x="14716125" y="13537407"/>
          <a:ext cx="2190750"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345281</xdr:colOff>
      <xdr:row>258</xdr:row>
      <xdr:rowOff>11904</xdr:rowOff>
    </xdr:from>
    <xdr:to>
      <xdr:col>11</xdr:col>
      <xdr:colOff>597695</xdr:colOff>
      <xdr:row>258</xdr:row>
      <xdr:rowOff>11904</xdr:rowOff>
    </xdr:to>
    <xdr:cxnSp macro="">
      <xdr:nvCxnSpPr>
        <xdr:cNvPr id="71" name="Rechte verbindingslijn 70">
          <a:extLst>
            <a:ext uri="{FF2B5EF4-FFF2-40B4-BE49-F238E27FC236}">
              <a16:creationId xmlns:a16="http://schemas.microsoft.com/office/drawing/2014/main" id="{E0EACCB4-94EF-480E-9A0C-A4557A45629A}"/>
            </a:ext>
          </a:extLst>
        </xdr:cNvPr>
        <xdr:cNvCxnSpPr/>
      </xdr:nvCxnSpPr>
      <xdr:spPr>
        <a:xfrm>
          <a:off x="11882437" y="51446904"/>
          <a:ext cx="1943102"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714374</xdr:colOff>
      <xdr:row>88</xdr:row>
      <xdr:rowOff>0</xdr:rowOff>
    </xdr:from>
    <xdr:to>
      <xdr:col>20</xdr:col>
      <xdr:colOff>0</xdr:colOff>
      <xdr:row>88</xdr:row>
      <xdr:rowOff>0</xdr:rowOff>
    </xdr:to>
    <xdr:cxnSp macro="">
      <xdr:nvCxnSpPr>
        <xdr:cNvPr id="72" name="Rechte verbindingslijn 71">
          <a:extLst>
            <a:ext uri="{FF2B5EF4-FFF2-40B4-BE49-F238E27FC236}">
              <a16:creationId xmlns:a16="http://schemas.microsoft.com/office/drawing/2014/main" id="{930839E0-3C1F-4DC8-91A5-EFE7EBF0836D}"/>
            </a:ext>
          </a:extLst>
        </xdr:cNvPr>
        <xdr:cNvCxnSpPr/>
      </xdr:nvCxnSpPr>
      <xdr:spPr>
        <a:xfrm>
          <a:off x="24419718" y="21336000"/>
          <a:ext cx="2297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714374</xdr:colOff>
      <xdr:row>90</xdr:row>
      <xdr:rowOff>178594</xdr:rowOff>
    </xdr:from>
    <xdr:to>
      <xdr:col>20</xdr:col>
      <xdr:colOff>0</xdr:colOff>
      <xdr:row>90</xdr:row>
      <xdr:rowOff>178594</xdr:rowOff>
    </xdr:to>
    <xdr:cxnSp macro="">
      <xdr:nvCxnSpPr>
        <xdr:cNvPr id="73" name="Rechte verbindingslijn 72">
          <a:extLst>
            <a:ext uri="{FF2B5EF4-FFF2-40B4-BE49-F238E27FC236}">
              <a16:creationId xmlns:a16="http://schemas.microsoft.com/office/drawing/2014/main" id="{11AA2C89-5682-4C99-B5D1-19C577AEADF1}"/>
            </a:ext>
          </a:extLst>
        </xdr:cNvPr>
        <xdr:cNvCxnSpPr/>
      </xdr:nvCxnSpPr>
      <xdr:spPr>
        <a:xfrm>
          <a:off x="24419718" y="21895594"/>
          <a:ext cx="2297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108</xdr:row>
      <xdr:rowOff>0</xdr:rowOff>
    </xdr:from>
    <xdr:to>
      <xdr:col>19</xdr:col>
      <xdr:colOff>595313</xdr:colOff>
      <xdr:row>110</xdr:row>
      <xdr:rowOff>178594</xdr:rowOff>
    </xdr:to>
    <xdr:cxnSp macro="">
      <xdr:nvCxnSpPr>
        <xdr:cNvPr id="74" name="Verbindingslijn: gebogen 73">
          <a:extLst>
            <a:ext uri="{FF2B5EF4-FFF2-40B4-BE49-F238E27FC236}">
              <a16:creationId xmlns:a16="http://schemas.microsoft.com/office/drawing/2014/main" id="{6824BA11-6ED4-4D2E-B96B-AB044C05E589}"/>
            </a:ext>
          </a:extLst>
        </xdr:cNvPr>
        <xdr:cNvCxnSpPr/>
      </xdr:nvCxnSpPr>
      <xdr:spPr>
        <a:xfrm>
          <a:off x="22062281" y="23050500"/>
          <a:ext cx="4643438" cy="559594"/>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690562</xdr:colOff>
      <xdr:row>93</xdr:row>
      <xdr:rowOff>166688</xdr:rowOff>
    </xdr:from>
    <xdr:to>
      <xdr:col>19</xdr:col>
      <xdr:colOff>583407</xdr:colOff>
      <xdr:row>93</xdr:row>
      <xdr:rowOff>166688</xdr:rowOff>
    </xdr:to>
    <xdr:cxnSp macro="">
      <xdr:nvCxnSpPr>
        <xdr:cNvPr id="75" name="Rechte verbindingslijn 74">
          <a:extLst>
            <a:ext uri="{FF2B5EF4-FFF2-40B4-BE49-F238E27FC236}">
              <a16:creationId xmlns:a16="http://schemas.microsoft.com/office/drawing/2014/main" id="{C94D46F2-652E-4393-906A-81F1DCB523E0}"/>
            </a:ext>
          </a:extLst>
        </xdr:cNvPr>
        <xdr:cNvCxnSpPr/>
      </xdr:nvCxnSpPr>
      <xdr:spPr>
        <a:xfrm>
          <a:off x="24395906" y="22455188"/>
          <a:ext cx="2297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2024059</xdr:colOff>
      <xdr:row>372</xdr:row>
      <xdr:rowOff>178595</xdr:rowOff>
    </xdr:from>
    <xdr:to>
      <xdr:col>12</xdr:col>
      <xdr:colOff>-1</xdr:colOff>
      <xdr:row>388</xdr:row>
      <xdr:rowOff>11906</xdr:rowOff>
    </xdr:to>
    <xdr:cxnSp macro="">
      <xdr:nvCxnSpPr>
        <xdr:cNvPr id="76" name="Verbindingslijn: gebogen 75">
          <a:extLst>
            <a:ext uri="{FF2B5EF4-FFF2-40B4-BE49-F238E27FC236}">
              <a16:creationId xmlns:a16="http://schemas.microsoft.com/office/drawing/2014/main" id="{11B4B093-27D0-438B-9482-1295BB9CB8B3}"/>
            </a:ext>
          </a:extLst>
        </xdr:cNvPr>
        <xdr:cNvCxnSpPr/>
      </xdr:nvCxnSpPr>
      <xdr:spPr>
        <a:xfrm>
          <a:off x="9965528" y="78093095"/>
          <a:ext cx="3869534" cy="1738311"/>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726281</xdr:colOff>
      <xdr:row>97</xdr:row>
      <xdr:rowOff>166688</xdr:rowOff>
    </xdr:from>
    <xdr:to>
      <xdr:col>20</xdr:col>
      <xdr:colOff>11907</xdr:colOff>
      <xdr:row>97</xdr:row>
      <xdr:rowOff>166688</xdr:rowOff>
    </xdr:to>
    <xdr:cxnSp macro="">
      <xdr:nvCxnSpPr>
        <xdr:cNvPr id="77" name="Rechte verbindingslijn 76">
          <a:extLst>
            <a:ext uri="{FF2B5EF4-FFF2-40B4-BE49-F238E27FC236}">
              <a16:creationId xmlns:a16="http://schemas.microsoft.com/office/drawing/2014/main" id="{B04A2A84-ADB9-419F-A75F-C572CA71B5ED}"/>
            </a:ext>
          </a:extLst>
        </xdr:cNvPr>
        <xdr:cNvCxnSpPr/>
      </xdr:nvCxnSpPr>
      <xdr:spPr>
        <a:xfrm>
          <a:off x="24431625" y="23026688"/>
          <a:ext cx="2297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726281</xdr:colOff>
      <xdr:row>100</xdr:row>
      <xdr:rowOff>166688</xdr:rowOff>
    </xdr:from>
    <xdr:to>
      <xdr:col>20</xdr:col>
      <xdr:colOff>11907</xdr:colOff>
      <xdr:row>100</xdr:row>
      <xdr:rowOff>166688</xdr:rowOff>
    </xdr:to>
    <xdr:cxnSp macro="">
      <xdr:nvCxnSpPr>
        <xdr:cNvPr id="78" name="Rechte verbindingslijn 77">
          <a:extLst>
            <a:ext uri="{FF2B5EF4-FFF2-40B4-BE49-F238E27FC236}">
              <a16:creationId xmlns:a16="http://schemas.microsoft.com/office/drawing/2014/main" id="{C7AAD1DB-8EE2-445C-9FEC-485AEC55F805}"/>
            </a:ext>
          </a:extLst>
        </xdr:cNvPr>
        <xdr:cNvCxnSpPr/>
      </xdr:nvCxnSpPr>
      <xdr:spPr>
        <a:xfrm>
          <a:off x="24431625" y="23026688"/>
          <a:ext cx="2297907"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413</xdr:row>
      <xdr:rowOff>178593</xdr:rowOff>
    </xdr:from>
    <xdr:to>
      <xdr:col>12</xdr:col>
      <xdr:colOff>23810</xdr:colOff>
      <xdr:row>417</xdr:row>
      <xdr:rowOff>1</xdr:rowOff>
    </xdr:to>
    <xdr:cxnSp macro="">
      <xdr:nvCxnSpPr>
        <xdr:cNvPr id="80" name="Verbindingslijn: gebogen 79">
          <a:extLst>
            <a:ext uri="{FF2B5EF4-FFF2-40B4-BE49-F238E27FC236}">
              <a16:creationId xmlns:a16="http://schemas.microsoft.com/office/drawing/2014/main" id="{FA01DA38-294D-4F42-B1DF-933B6CDFB11D}"/>
            </a:ext>
          </a:extLst>
        </xdr:cNvPr>
        <xdr:cNvCxnSpPr/>
      </xdr:nvCxnSpPr>
      <xdr:spPr>
        <a:xfrm>
          <a:off x="9977437" y="81331593"/>
          <a:ext cx="3881436" cy="583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357188</xdr:colOff>
      <xdr:row>376</xdr:row>
      <xdr:rowOff>190499</xdr:rowOff>
    </xdr:from>
    <xdr:to>
      <xdr:col>12</xdr:col>
      <xdr:colOff>2382</xdr:colOff>
      <xdr:row>376</xdr:row>
      <xdr:rowOff>190499</xdr:rowOff>
    </xdr:to>
    <xdr:cxnSp macro="">
      <xdr:nvCxnSpPr>
        <xdr:cNvPr id="81" name="Rechte verbindingslijn 80">
          <a:extLst>
            <a:ext uri="{FF2B5EF4-FFF2-40B4-BE49-F238E27FC236}">
              <a16:creationId xmlns:a16="http://schemas.microsoft.com/office/drawing/2014/main" id="{65025C58-0AF4-422E-9FD9-1A0D499039F3}"/>
            </a:ext>
          </a:extLst>
        </xdr:cNvPr>
        <xdr:cNvCxnSpPr/>
      </xdr:nvCxnSpPr>
      <xdr:spPr>
        <a:xfrm>
          <a:off x="11894344" y="78866999"/>
          <a:ext cx="1943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361</xdr:row>
      <xdr:rowOff>11906</xdr:rowOff>
    </xdr:from>
    <xdr:to>
      <xdr:col>11</xdr:col>
      <xdr:colOff>583405</xdr:colOff>
      <xdr:row>363</xdr:row>
      <xdr:rowOff>166689</xdr:rowOff>
    </xdr:to>
    <xdr:cxnSp macro="">
      <xdr:nvCxnSpPr>
        <xdr:cNvPr id="79" name="Verbindingslijn: gebogen 78">
          <a:extLst>
            <a:ext uri="{FF2B5EF4-FFF2-40B4-BE49-F238E27FC236}">
              <a16:creationId xmlns:a16="http://schemas.microsoft.com/office/drawing/2014/main" id="{73983184-9A8F-4D8D-A9BE-7F743523DFA9}"/>
            </a:ext>
          </a:extLst>
        </xdr:cNvPr>
        <xdr:cNvCxnSpPr/>
      </xdr:nvCxnSpPr>
      <xdr:spPr>
        <a:xfrm>
          <a:off x="9977437" y="73544906"/>
          <a:ext cx="3833812" cy="53578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369094</xdr:colOff>
      <xdr:row>383</xdr:row>
      <xdr:rowOff>178593</xdr:rowOff>
    </xdr:from>
    <xdr:to>
      <xdr:col>12</xdr:col>
      <xdr:colOff>14288</xdr:colOff>
      <xdr:row>383</xdr:row>
      <xdr:rowOff>178593</xdr:rowOff>
    </xdr:to>
    <xdr:cxnSp macro="">
      <xdr:nvCxnSpPr>
        <xdr:cNvPr id="82" name="Rechte verbindingslijn 81">
          <a:extLst>
            <a:ext uri="{FF2B5EF4-FFF2-40B4-BE49-F238E27FC236}">
              <a16:creationId xmlns:a16="http://schemas.microsoft.com/office/drawing/2014/main" id="{7F10773B-EF20-4CAF-9C43-2989891995F3}"/>
            </a:ext>
          </a:extLst>
        </xdr:cNvPr>
        <xdr:cNvCxnSpPr/>
      </xdr:nvCxnSpPr>
      <xdr:spPr>
        <a:xfrm>
          <a:off x="11906250" y="77521593"/>
          <a:ext cx="1943101" cy="0"/>
        </a:xfrm>
        <a:prstGeom prst="line">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377</xdr:row>
      <xdr:rowOff>11906</xdr:rowOff>
    </xdr:from>
    <xdr:to>
      <xdr:col>16</xdr:col>
      <xdr:colOff>23811</xdr:colOff>
      <xdr:row>380</xdr:row>
      <xdr:rowOff>1</xdr:rowOff>
    </xdr:to>
    <xdr:cxnSp macro="">
      <xdr:nvCxnSpPr>
        <xdr:cNvPr id="83" name="Verbindingslijn: gebogen 82">
          <a:extLst>
            <a:ext uri="{FF2B5EF4-FFF2-40B4-BE49-F238E27FC236}">
              <a16:creationId xmlns:a16="http://schemas.microsoft.com/office/drawing/2014/main" id="{9FA37FD5-F342-462C-84E5-FF3FFA5F50F2}"/>
            </a:ext>
          </a:extLst>
        </xdr:cNvPr>
        <xdr:cNvCxnSpPr/>
      </xdr:nvCxnSpPr>
      <xdr:spPr>
        <a:xfrm>
          <a:off x="15549562" y="76592906"/>
          <a:ext cx="4238624" cy="55959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2000250</xdr:colOff>
      <xdr:row>406</xdr:row>
      <xdr:rowOff>190499</xdr:rowOff>
    </xdr:from>
    <xdr:to>
      <xdr:col>11</xdr:col>
      <xdr:colOff>595311</xdr:colOff>
      <xdr:row>410</xdr:row>
      <xdr:rowOff>11907</xdr:rowOff>
    </xdr:to>
    <xdr:cxnSp macro="">
      <xdr:nvCxnSpPr>
        <xdr:cNvPr id="84" name="Verbindingslijn: gebogen 83">
          <a:extLst>
            <a:ext uri="{FF2B5EF4-FFF2-40B4-BE49-F238E27FC236}">
              <a16:creationId xmlns:a16="http://schemas.microsoft.com/office/drawing/2014/main" id="{58CE5EC6-A103-4719-AC72-17F50AC713CC}"/>
            </a:ext>
          </a:extLst>
        </xdr:cNvPr>
        <xdr:cNvCxnSpPr/>
      </xdr:nvCxnSpPr>
      <xdr:spPr>
        <a:xfrm>
          <a:off x="9941719" y="81724499"/>
          <a:ext cx="3881436" cy="583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2024061</xdr:colOff>
      <xdr:row>420</xdr:row>
      <xdr:rowOff>190499</xdr:rowOff>
    </xdr:from>
    <xdr:to>
      <xdr:col>12</xdr:col>
      <xdr:colOff>11903</xdr:colOff>
      <xdr:row>424</xdr:row>
      <xdr:rowOff>11907</xdr:rowOff>
    </xdr:to>
    <xdr:cxnSp macro="">
      <xdr:nvCxnSpPr>
        <xdr:cNvPr id="85" name="Verbindingslijn: gebogen 84">
          <a:extLst>
            <a:ext uri="{FF2B5EF4-FFF2-40B4-BE49-F238E27FC236}">
              <a16:creationId xmlns:a16="http://schemas.microsoft.com/office/drawing/2014/main" id="{7A07C83A-4A0E-4BB6-80C5-A56167FBC169}"/>
            </a:ext>
          </a:extLst>
        </xdr:cNvPr>
        <xdr:cNvCxnSpPr/>
      </xdr:nvCxnSpPr>
      <xdr:spPr>
        <a:xfrm>
          <a:off x="9965530" y="82676999"/>
          <a:ext cx="3881436" cy="583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2024061</xdr:colOff>
      <xdr:row>427</xdr:row>
      <xdr:rowOff>178593</xdr:rowOff>
    </xdr:from>
    <xdr:to>
      <xdr:col>12</xdr:col>
      <xdr:colOff>11903</xdr:colOff>
      <xdr:row>431</xdr:row>
      <xdr:rowOff>1</xdr:rowOff>
    </xdr:to>
    <xdr:cxnSp macro="">
      <xdr:nvCxnSpPr>
        <xdr:cNvPr id="86" name="Verbindingslijn: gebogen 85">
          <a:extLst>
            <a:ext uri="{FF2B5EF4-FFF2-40B4-BE49-F238E27FC236}">
              <a16:creationId xmlns:a16="http://schemas.microsoft.com/office/drawing/2014/main" id="{E0AD6D9B-5FB8-488A-87EE-30088FBEAFDB}"/>
            </a:ext>
          </a:extLst>
        </xdr:cNvPr>
        <xdr:cNvCxnSpPr/>
      </xdr:nvCxnSpPr>
      <xdr:spPr>
        <a:xfrm>
          <a:off x="9965530" y="83998593"/>
          <a:ext cx="3881436" cy="583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2000249</xdr:colOff>
      <xdr:row>434</xdr:row>
      <xdr:rowOff>190499</xdr:rowOff>
    </xdr:from>
    <xdr:to>
      <xdr:col>11</xdr:col>
      <xdr:colOff>595310</xdr:colOff>
      <xdr:row>438</xdr:row>
      <xdr:rowOff>11907</xdr:rowOff>
    </xdr:to>
    <xdr:cxnSp macro="">
      <xdr:nvCxnSpPr>
        <xdr:cNvPr id="87" name="Verbindingslijn: gebogen 86">
          <a:extLst>
            <a:ext uri="{FF2B5EF4-FFF2-40B4-BE49-F238E27FC236}">
              <a16:creationId xmlns:a16="http://schemas.microsoft.com/office/drawing/2014/main" id="{2633E276-91D5-42A8-9AB7-B1F634844D37}"/>
            </a:ext>
          </a:extLst>
        </xdr:cNvPr>
        <xdr:cNvCxnSpPr/>
      </xdr:nvCxnSpPr>
      <xdr:spPr>
        <a:xfrm>
          <a:off x="9941718" y="85343999"/>
          <a:ext cx="3881436" cy="583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441</xdr:row>
      <xdr:rowOff>11906</xdr:rowOff>
    </xdr:from>
    <xdr:to>
      <xdr:col>11</xdr:col>
      <xdr:colOff>607217</xdr:colOff>
      <xdr:row>442</xdr:row>
      <xdr:rowOff>178595</xdr:rowOff>
    </xdr:to>
    <xdr:cxnSp macro="">
      <xdr:nvCxnSpPr>
        <xdr:cNvPr id="88" name="Verbindingslijn: gebogen 87">
          <a:extLst>
            <a:ext uri="{FF2B5EF4-FFF2-40B4-BE49-F238E27FC236}">
              <a16:creationId xmlns:a16="http://schemas.microsoft.com/office/drawing/2014/main" id="{0FA5D682-3F0F-4E1D-9A4A-84A0A2CA0B64}"/>
            </a:ext>
          </a:extLst>
        </xdr:cNvPr>
        <xdr:cNvCxnSpPr/>
      </xdr:nvCxnSpPr>
      <xdr:spPr>
        <a:xfrm>
          <a:off x="9977437" y="86689406"/>
          <a:ext cx="3857624" cy="357189"/>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11907</xdr:colOff>
      <xdr:row>399</xdr:row>
      <xdr:rowOff>190499</xdr:rowOff>
    </xdr:from>
    <xdr:to>
      <xdr:col>12</xdr:col>
      <xdr:colOff>23811</xdr:colOff>
      <xdr:row>403</xdr:row>
      <xdr:rowOff>11907</xdr:rowOff>
    </xdr:to>
    <xdr:cxnSp macro="">
      <xdr:nvCxnSpPr>
        <xdr:cNvPr id="89" name="Verbindingslijn: gebogen 88">
          <a:extLst>
            <a:ext uri="{FF2B5EF4-FFF2-40B4-BE49-F238E27FC236}">
              <a16:creationId xmlns:a16="http://schemas.microsoft.com/office/drawing/2014/main" id="{7BD08BBD-112A-41E4-B00F-75C79970EA9E}"/>
            </a:ext>
          </a:extLst>
        </xdr:cNvPr>
        <xdr:cNvCxnSpPr/>
      </xdr:nvCxnSpPr>
      <xdr:spPr>
        <a:xfrm>
          <a:off x="9977438" y="80390999"/>
          <a:ext cx="3881436" cy="583408"/>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447</xdr:row>
      <xdr:rowOff>11906</xdr:rowOff>
    </xdr:from>
    <xdr:to>
      <xdr:col>11</xdr:col>
      <xdr:colOff>595311</xdr:colOff>
      <xdr:row>448</xdr:row>
      <xdr:rowOff>178595</xdr:rowOff>
    </xdr:to>
    <xdr:cxnSp macro="">
      <xdr:nvCxnSpPr>
        <xdr:cNvPr id="90" name="Verbindingslijn: gebogen 89">
          <a:extLst>
            <a:ext uri="{FF2B5EF4-FFF2-40B4-BE49-F238E27FC236}">
              <a16:creationId xmlns:a16="http://schemas.microsoft.com/office/drawing/2014/main" id="{B924EA48-8616-4E36-94DB-FAB5915B1D00}"/>
            </a:ext>
          </a:extLst>
        </xdr:cNvPr>
        <xdr:cNvCxnSpPr/>
      </xdr:nvCxnSpPr>
      <xdr:spPr>
        <a:xfrm>
          <a:off x="9965531" y="89356406"/>
          <a:ext cx="3857624" cy="357189"/>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453</xdr:row>
      <xdr:rowOff>23812</xdr:rowOff>
    </xdr:from>
    <xdr:to>
      <xdr:col>12</xdr:col>
      <xdr:colOff>35717</xdr:colOff>
      <xdr:row>456</xdr:row>
      <xdr:rowOff>178595</xdr:rowOff>
    </xdr:to>
    <xdr:cxnSp macro="">
      <xdr:nvCxnSpPr>
        <xdr:cNvPr id="91" name="Verbindingslijn: gebogen 90">
          <a:extLst>
            <a:ext uri="{FF2B5EF4-FFF2-40B4-BE49-F238E27FC236}">
              <a16:creationId xmlns:a16="http://schemas.microsoft.com/office/drawing/2014/main" id="{4B062B72-BAF7-47D5-93C0-7E851E4D0E24}"/>
            </a:ext>
          </a:extLst>
        </xdr:cNvPr>
        <xdr:cNvCxnSpPr/>
      </xdr:nvCxnSpPr>
      <xdr:spPr>
        <a:xfrm>
          <a:off x="9977437" y="90511312"/>
          <a:ext cx="3893343" cy="726283"/>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2012156</xdr:colOff>
      <xdr:row>459</xdr:row>
      <xdr:rowOff>178594</xdr:rowOff>
    </xdr:from>
    <xdr:to>
      <xdr:col>12</xdr:col>
      <xdr:colOff>11906</xdr:colOff>
      <xdr:row>461</xdr:row>
      <xdr:rowOff>178594</xdr:rowOff>
    </xdr:to>
    <xdr:cxnSp macro="">
      <xdr:nvCxnSpPr>
        <xdr:cNvPr id="92" name="Verbindingslijn: gebogen 91">
          <a:extLst>
            <a:ext uri="{FF2B5EF4-FFF2-40B4-BE49-F238E27FC236}">
              <a16:creationId xmlns:a16="http://schemas.microsoft.com/office/drawing/2014/main" id="{009C0376-815D-4AE0-BFBC-A4A7AC3845F2}"/>
            </a:ext>
          </a:extLst>
        </xdr:cNvPr>
        <xdr:cNvCxnSpPr/>
      </xdr:nvCxnSpPr>
      <xdr:spPr>
        <a:xfrm>
          <a:off x="9953625" y="91809094"/>
          <a:ext cx="3893344" cy="3810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1976437</xdr:colOff>
      <xdr:row>466</xdr:row>
      <xdr:rowOff>0</xdr:rowOff>
    </xdr:from>
    <xdr:to>
      <xdr:col>11</xdr:col>
      <xdr:colOff>583406</xdr:colOff>
      <xdr:row>468</xdr:row>
      <xdr:rowOff>0</xdr:rowOff>
    </xdr:to>
    <xdr:cxnSp macro="">
      <xdr:nvCxnSpPr>
        <xdr:cNvPr id="93" name="Verbindingslijn: gebogen 92">
          <a:extLst>
            <a:ext uri="{FF2B5EF4-FFF2-40B4-BE49-F238E27FC236}">
              <a16:creationId xmlns:a16="http://schemas.microsoft.com/office/drawing/2014/main" id="{53FC5651-59A3-42CC-BA1E-E135741673BF}"/>
            </a:ext>
          </a:extLst>
        </xdr:cNvPr>
        <xdr:cNvCxnSpPr/>
      </xdr:nvCxnSpPr>
      <xdr:spPr>
        <a:xfrm>
          <a:off x="9917906" y="92964000"/>
          <a:ext cx="3893344" cy="3810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474</xdr:row>
      <xdr:rowOff>178594</xdr:rowOff>
    </xdr:from>
    <xdr:to>
      <xdr:col>11</xdr:col>
      <xdr:colOff>583406</xdr:colOff>
      <xdr:row>478</xdr:row>
      <xdr:rowOff>0</xdr:rowOff>
    </xdr:to>
    <xdr:cxnSp macro="">
      <xdr:nvCxnSpPr>
        <xdr:cNvPr id="94" name="Verbindingslijn: gebogen 93">
          <a:extLst>
            <a:ext uri="{FF2B5EF4-FFF2-40B4-BE49-F238E27FC236}">
              <a16:creationId xmlns:a16="http://schemas.microsoft.com/office/drawing/2014/main" id="{A3D6C6ED-9ECD-497B-8AAC-3B2B8EC9552F}"/>
            </a:ext>
          </a:extLst>
        </xdr:cNvPr>
        <xdr:cNvCxnSpPr/>
      </xdr:nvCxnSpPr>
      <xdr:spPr>
        <a:xfrm>
          <a:off x="9977437" y="94476094"/>
          <a:ext cx="3833813" cy="5834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23812</xdr:colOff>
      <xdr:row>481</xdr:row>
      <xdr:rowOff>178594</xdr:rowOff>
    </xdr:from>
    <xdr:to>
      <xdr:col>11</xdr:col>
      <xdr:colOff>595312</xdr:colOff>
      <xdr:row>485</xdr:row>
      <xdr:rowOff>0</xdr:rowOff>
    </xdr:to>
    <xdr:cxnSp macro="">
      <xdr:nvCxnSpPr>
        <xdr:cNvPr id="95" name="Verbindingslijn: gebogen 94">
          <a:extLst>
            <a:ext uri="{FF2B5EF4-FFF2-40B4-BE49-F238E27FC236}">
              <a16:creationId xmlns:a16="http://schemas.microsoft.com/office/drawing/2014/main" id="{E48BFA55-738F-44CA-831A-1D6D5DD32040}"/>
            </a:ext>
          </a:extLst>
        </xdr:cNvPr>
        <xdr:cNvCxnSpPr/>
      </xdr:nvCxnSpPr>
      <xdr:spPr>
        <a:xfrm>
          <a:off x="9989343" y="95809594"/>
          <a:ext cx="3833813" cy="583406"/>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489</xdr:row>
      <xdr:rowOff>11906</xdr:rowOff>
    </xdr:from>
    <xdr:to>
      <xdr:col>12</xdr:col>
      <xdr:colOff>23812</xdr:colOff>
      <xdr:row>493</xdr:row>
      <xdr:rowOff>11906</xdr:rowOff>
    </xdr:to>
    <xdr:cxnSp macro="">
      <xdr:nvCxnSpPr>
        <xdr:cNvPr id="96" name="Verbindingslijn: gebogen 95">
          <a:extLst>
            <a:ext uri="{FF2B5EF4-FFF2-40B4-BE49-F238E27FC236}">
              <a16:creationId xmlns:a16="http://schemas.microsoft.com/office/drawing/2014/main" id="{BA5BF35D-35E8-45B8-BEA7-3720E04FFB33}"/>
            </a:ext>
          </a:extLst>
        </xdr:cNvPr>
        <xdr:cNvCxnSpPr/>
      </xdr:nvCxnSpPr>
      <xdr:spPr>
        <a:xfrm>
          <a:off x="9965531" y="97166906"/>
          <a:ext cx="3893344" cy="762000"/>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1702593</xdr:colOff>
      <xdr:row>388</xdr:row>
      <xdr:rowOff>0</xdr:rowOff>
    </xdr:from>
    <xdr:to>
      <xdr:col>16</xdr:col>
      <xdr:colOff>11905</xdr:colOff>
      <xdr:row>390</xdr:row>
      <xdr:rowOff>178595</xdr:rowOff>
    </xdr:to>
    <xdr:cxnSp macro="">
      <xdr:nvCxnSpPr>
        <xdr:cNvPr id="97" name="Verbindingslijn: gebogen 96">
          <a:extLst>
            <a:ext uri="{FF2B5EF4-FFF2-40B4-BE49-F238E27FC236}">
              <a16:creationId xmlns:a16="http://schemas.microsoft.com/office/drawing/2014/main" id="{5E8AFDBC-53F8-4555-803C-F544A2D5917F}"/>
            </a:ext>
          </a:extLst>
        </xdr:cNvPr>
        <xdr:cNvCxnSpPr/>
      </xdr:nvCxnSpPr>
      <xdr:spPr>
        <a:xfrm>
          <a:off x="15537656" y="78867000"/>
          <a:ext cx="4238624" cy="559595"/>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497</xdr:row>
      <xdr:rowOff>11906</xdr:rowOff>
    </xdr:from>
    <xdr:to>
      <xdr:col>12</xdr:col>
      <xdr:colOff>-1</xdr:colOff>
      <xdr:row>498</xdr:row>
      <xdr:rowOff>178593</xdr:rowOff>
    </xdr:to>
    <xdr:cxnSp macro="">
      <xdr:nvCxnSpPr>
        <xdr:cNvPr id="98" name="Verbindingslijn: gebogen 97">
          <a:extLst>
            <a:ext uri="{FF2B5EF4-FFF2-40B4-BE49-F238E27FC236}">
              <a16:creationId xmlns:a16="http://schemas.microsoft.com/office/drawing/2014/main" id="{80FDE9AE-CD0B-4913-8133-4C7B953C5D68}"/>
            </a:ext>
          </a:extLst>
        </xdr:cNvPr>
        <xdr:cNvCxnSpPr/>
      </xdr:nvCxnSpPr>
      <xdr:spPr>
        <a:xfrm>
          <a:off x="9977437" y="99452906"/>
          <a:ext cx="3857625" cy="357187"/>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502</xdr:row>
      <xdr:rowOff>178594</xdr:rowOff>
    </xdr:from>
    <xdr:to>
      <xdr:col>11</xdr:col>
      <xdr:colOff>595311</xdr:colOff>
      <xdr:row>504</xdr:row>
      <xdr:rowOff>178593</xdr:rowOff>
    </xdr:to>
    <xdr:cxnSp macro="">
      <xdr:nvCxnSpPr>
        <xdr:cNvPr id="99" name="Verbindingslijn: gebogen 98">
          <a:extLst>
            <a:ext uri="{FF2B5EF4-FFF2-40B4-BE49-F238E27FC236}">
              <a16:creationId xmlns:a16="http://schemas.microsoft.com/office/drawing/2014/main" id="{DCBD0DB2-CA2A-4DF9-AFC1-051159B425A6}"/>
            </a:ext>
          </a:extLst>
        </xdr:cNvPr>
        <xdr:cNvCxnSpPr/>
      </xdr:nvCxnSpPr>
      <xdr:spPr>
        <a:xfrm>
          <a:off x="6917531" y="95619094"/>
          <a:ext cx="3845718" cy="380999"/>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11906</xdr:colOff>
      <xdr:row>515</xdr:row>
      <xdr:rowOff>1</xdr:rowOff>
    </xdr:from>
    <xdr:to>
      <xdr:col>11</xdr:col>
      <xdr:colOff>595311</xdr:colOff>
      <xdr:row>517</xdr:row>
      <xdr:rowOff>0</xdr:rowOff>
    </xdr:to>
    <xdr:cxnSp macro="">
      <xdr:nvCxnSpPr>
        <xdr:cNvPr id="100" name="Verbindingslijn: gebogen 99">
          <a:extLst>
            <a:ext uri="{FF2B5EF4-FFF2-40B4-BE49-F238E27FC236}">
              <a16:creationId xmlns:a16="http://schemas.microsoft.com/office/drawing/2014/main" id="{14712ECD-502A-4A98-BCAE-3011B996DB5E}"/>
            </a:ext>
          </a:extLst>
        </xdr:cNvPr>
        <xdr:cNvCxnSpPr/>
      </xdr:nvCxnSpPr>
      <xdr:spPr>
        <a:xfrm>
          <a:off x="6917531" y="98107501"/>
          <a:ext cx="3845718" cy="380999"/>
        </a:xfrm>
        <a:prstGeom prst="bentConnector3">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733425</xdr:colOff>
      <xdr:row>11</xdr:row>
      <xdr:rowOff>0</xdr:rowOff>
    </xdr:from>
    <xdr:to>
      <xdr:col>8</xdr:col>
      <xdr:colOff>0</xdr:colOff>
      <xdr:row>13</xdr:row>
      <xdr:rowOff>180975</xdr:rowOff>
    </xdr:to>
    <xdr:cxnSp macro="">
      <xdr:nvCxnSpPr>
        <xdr:cNvPr id="3" name="Verbindingslijn: gebogen 2">
          <a:extLst>
            <a:ext uri="{FF2B5EF4-FFF2-40B4-BE49-F238E27FC236}">
              <a16:creationId xmlns:a16="http://schemas.microsoft.com/office/drawing/2014/main" id="{64745595-C40B-4DE2-8EA0-A0E9AEF30D3A}"/>
            </a:ext>
          </a:extLst>
        </xdr:cNvPr>
        <xdr:cNvCxnSpPr/>
      </xdr:nvCxnSpPr>
      <xdr:spPr>
        <a:xfrm>
          <a:off x="3171825" y="5715000"/>
          <a:ext cx="2466975" cy="371475"/>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27</xdr:row>
      <xdr:rowOff>9525</xdr:rowOff>
    </xdr:from>
    <xdr:to>
      <xdr:col>7</xdr:col>
      <xdr:colOff>514350</xdr:colOff>
      <xdr:row>32</xdr:row>
      <xdr:rowOff>0</xdr:rowOff>
    </xdr:to>
    <xdr:cxnSp macro="">
      <xdr:nvCxnSpPr>
        <xdr:cNvPr id="5" name="Verbindingslijn: gebogen 4">
          <a:extLst>
            <a:ext uri="{FF2B5EF4-FFF2-40B4-BE49-F238E27FC236}">
              <a16:creationId xmlns:a16="http://schemas.microsoft.com/office/drawing/2014/main" id="{BF804432-5188-490B-88CF-3F1D92F6342F}"/>
            </a:ext>
          </a:extLst>
        </xdr:cNvPr>
        <xdr:cNvCxnSpPr/>
      </xdr:nvCxnSpPr>
      <xdr:spPr>
        <a:xfrm>
          <a:off x="4029075" y="6867525"/>
          <a:ext cx="2447925" cy="942975"/>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29</xdr:row>
      <xdr:rowOff>0</xdr:rowOff>
    </xdr:from>
    <xdr:to>
      <xdr:col>8</xdr:col>
      <xdr:colOff>0</xdr:colOff>
      <xdr:row>29</xdr:row>
      <xdr:rowOff>0</xdr:rowOff>
    </xdr:to>
    <xdr:cxnSp macro="">
      <xdr:nvCxnSpPr>
        <xdr:cNvPr id="8" name="Rechte verbindingslijn 7">
          <a:extLst>
            <a:ext uri="{FF2B5EF4-FFF2-40B4-BE49-F238E27FC236}">
              <a16:creationId xmlns:a16="http://schemas.microsoft.com/office/drawing/2014/main" id="{4A5FE983-DB18-4951-8DC4-24C448F85D08}"/>
            </a:ext>
          </a:extLst>
        </xdr:cNvPr>
        <xdr:cNvCxnSpPr/>
      </xdr:nvCxnSpPr>
      <xdr:spPr>
        <a:xfrm>
          <a:off x="5772150" y="7239000"/>
          <a:ext cx="1762125"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1819275</xdr:colOff>
      <xdr:row>39</xdr:row>
      <xdr:rowOff>180975</xdr:rowOff>
    </xdr:from>
    <xdr:to>
      <xdr:col>8</xdr:col>
      <xdr:colOff>0</xdr:colOff>
      <xdr:row>43</xdr:row>
      <xdr:rowOff>0</xdr:rowOff>
    </xdr:to>
    <xdr:cxnSp macro="">
      <xdr:nvCxnSpPr>
        <xdr:cNvPr id="7" name="Verbindingslijn: gebogen 6">
          <a:extLst>
            <a:ext uri="{FF2B5EF4-FFF2-40B4-BE49-F238E27FC236}">
              <a16:creationId xmlns:a16="http://schemas.microsoft.com/office/drawing/2014/main" id="{3A9F4A61-7C7C-436C-A268-5FC73A943430}"/>
            </a:ext>
          </a:extLst>
        </xdr:cNvPr>
        <xdr:cNvCxnSpPr/>
      </xdr:nvCxnSpPr>
      <xdr:spPr>
        <a:xfrm>
          <a:off x="4257675" y="12563475"/>
          <a:ext cx="3514725" cy="390525"/>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48</xdr:row>
      <xdr:rowOff>0</xdr:rowOff>
    </xdr:from>
    <xdr:to>
      <xdr:col>8</xdr:col>
      <xdr:colOff>9525</xdr:colOff>
      <xdr:row>51</xdr:row>
      <xdr:rowOff>9525</xdr:rowOff>
    </xdr:to>
    <xdr:cxnSp macro="">
      <xdr:nvCxnSpPr>
        <xdr:cNvPr id="16" name="Verbindingslijn: gebogen 15">
          <a:extLst>
            <a:ext uri="{FF2B5EF4-FFF2-40B4-BE49-F238E27FC236}">
              <a16:creationId xmlns:a16="http://schemas.microsoft.com/office/drawing/2014/main" id="{978A0073-9BB5-4B90-9157-B586939DAB1C}"/>
            </a:ext>
          </a:extLst>
        </xdr:cNvPr>
        <xdr:cNvCxnSpPr/>
      </xdr:nvCxnSpPr>
      <xdr:spPr>
        <a:xfrm>
          <a:off x="4267200" y="14097000"/>
          <a:ext cx="3514725" cy="581025"/>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3</xdr:row>
      <xdr:rowOff>0</xdr:rowOff>
    </xdr:from>
    <xdr:to>
      <xdr:col>8</xdr:col>
      <xdr:colOff>28575</xdr:colOff>
      <xdr:row>4</xdr:row>
      <xdr:rowOff>180975</xdr:rowOff>
    </xdr:to>
    <xdr:cxnSp macro="">
      <xdr:nvCxnSpPr>
        <xdr:cNvPr id="12" name="Verbindingslijn: gebogen 11">
          <a:extLst>
            <a:ext uri="{FF2B5EF4-FFF2-40B4-BE49-F238E27FC236}">
              <a16:creationId xmlns:a16="http://schemas.microsoft.com/office/drawing/2014/main" id="{25EE3F41-A6F0-4BF5-98CD-DB8CE7281301}"/>
            </a:ext>
          </a:extLst>
        </xdr:cNvPr>
        <xdr:cNvCxnSpPr/>
      </xdr:nvCxnSpPr>
      <xdr:spPr>
        <a:xfrm>
          <a:off x="4267200" y="2286000"/>
          <a:ext cx="3533775" cy="371475"/>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10583</xdr:rowOff>
    </xdr:from>
    <xdr:to>
      <xdr:col>7</xdr:col>
      <xdr:colOff>506942</xdr:colOff>
      <xdr:row>57</xdr:row>
      <xdr:rowOff>157692</xdr:rowOff>
    </xdr:to>
    <xdr:cxnSp macro="">
      <xdr:nvCxnSpPr>
        <xdr:cNvPr id="9" name="Verbindingslijn: gebogen 8">
          <a:extLst>
            <a:ext uri="{FF2B5EF4-FFF2-40B4-BE49-F238E27FC236}">
              <a16:creationId xmlns:a16="http://schemas.microsoft.com/office/drawing/2014/main" id="{47218795-764B-4EBE-9691-E02351BF88DE}"/>
            </a:ext>
          </a:extLst>
        </xdr:cNvPr>
        <xdr:cNvCxnSpPr/>
      </xdr:nvCxnSpPr>
      <xdr:spPr>
        <a:xfrm>
          <a:off x="4286250" y="10678583"/>
          <a:ext cx="3491442" cy="337609"/>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10582</xdr:colOff>
      <xdr:row>5</xdr:row>
      <xdr:rowOff>190499</xdr:rowOff>
    </xdr:from>
    <xdr:to>
      <xdr:col>13</xdr:col>
      <xdr:colOff>10583</xdr:colOff>
      <xdr:row>7</xdr:row>
      <xdr:rowOff>179917</xdr:rowOff>
    </xdr:to>
    <xdr:cxnSp macro="">
      <xdr:nvCxnSpPr>
        <xdr:cNvPr id="3" name="Verbindingslijn: gebogen 2">
          <a:extLst>
            <a:ext uri="{FF2B5EF4-FFF2-40B4-BE49-F238E27FC236}">
              <a16:creationId xmlns:a16="http://schemas.microsoft.com/office/drawing/2014/main" id="{74681510-2DD0-4976-AB82-9F2B536A9ACD}"/>
            </a:ext>
          </a:extLst>
        </xdr:cNvPr>
        <xdr:cNvCxnSpPr/>
      </xdr:nvCxnSpPr>
      <xdr:spPr>
        <a:xfrm>
          <a:off x="1428749" y="1142999"/>
          <a:ext cx="2286001" cy="370418"/>
        </a:xfrm>
        <a:prstGeom prst="bentConnector3">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search.arch.be/nl/zoeken-naar-archieven/zoekresultaat/inventaris/rabscan/eadid/BE-A0513_109981_108806_DUT/inventarisnr/I1099811088069882/level/file/scan-index/18/foto/513_9000_001_00401_000_0_0001_r" TargetMode="External"/><Relationship Id="rId13" Type="http://schemas.openxmlformats.org/officeDocument/2006/relationships/hyperlink" Target="https://www.familysearch.org/ark:/61903/3:1:3Q9M-C3MK-TVG4?i=265&amp;cat=164533" TargetMode="External"/><Relationship Id="rId18" Type="http://schemas.openxmlformats.org/officeDocument/2006/relationships/hyperlink" Target="https://www.familysearch.org/ark:/61903/3:1:3Q9M-C3MK-TV2K?i=288&amp;cat=164533" TargetMode="External"/><Relationship Id="rId26" Type="http://schemas.openxmlformats.org/officeDocument/2006/relationships/hyperlink" Target="https://www.familysearch.org/ark:/61903/3:1:3Q9M-CS1H-ZS2G-4?i=301&amp;cat=73382" TargetMode="External"/><Relationship Id="rId3" Type="http://schemas.openxmlformats.org/officeDocument/2006/relationships/hyperlink" Target="https://www.familysearch.org/ark:/61903/3:1:33SQ-GGKY-SMLL?i=29&amp;wc=QZ9J-P6N%3A1009438301%2C1009621801&amp;cc=2139860" TargetMode="External"/><Relationship Id="rId21" Type="http://schemas.openxmlformats.org/officeDocument/2006/relationships/hyperlink" Target="https://www.familysearch.org/ark:/61903/3:1:3Q9M-C3MK-TJLL?i=112&amp;cat=164533" TargetMode="External"/><Relationship Id="rId7" Type="http://schemas.openxmlformats.org/officeDocument/2006/relationships/hyperlink" Target="https://www.familysearch.org/ark:/61903/3:1:33SQ-GPZS-96SY?i=560&amp;wc=QZ9J-PY3%3A1009438301%2C1009618301&amp;cc=2139860" TargetMode="External"/><Relationship Id="rId12" Type="http://schemas.openxmlformats.org/officeDocument/2006/relationships/hyperlink" Target="https://www.familysearch.org/ark:/61903/3:1:3Q9M-C3MK-TVG6?i=242&amp;cat=164533" TargetMode="External"/><Relationship Id="rId17" Type="http://schemas.openxmlformats.org/officeDocument/2006/relationships/hyperlink" Target="https://www.familysearch.org/ark:/61903/3:1:3Q9M-C3MK-TVJ5?i=352&amp;cat=164533" TargetMode="External"/><Relationship Id="rId25" Type="http://schemas.openxmlformats.org/officeDocument/2006/relationships/hyperlink" Target="https://www.familysearch.org/ark:/61903/3:1:3Q9M-CS1H-ZS2C-3?i=278&amp;cat=73382" TargetMode="External"/><Relationship Id="rId2" Type="http://schemas.openxmlformats.org/officeDocument/2006/relationships/hyperlink" Target="https://www.familysearch.org/ark:/61903/3:1:33S7-9GKY-9BHF?i=28&amp;wc=QZ9J-P6N%3A1009438301%2C1009621801&amp;cc=2139860" TargetMode="External"/><Relationship Id="rId16" Type="http://schemas.openxmlformats.org/officeDocument/2006/relationships/hyperlink" Target="https://www.familysearch.org/ark:/61903/3:1:3Q9M-C3MK-TV55?i=310&amp;cat=164533" TargetMode="External"/><Relationship Id="rId20" Type="http://schemas.openxmlformats.org/officeDocument/2006/relationships/hyperlink" Target="https://www.familysearch.org/ark:/61903/3:1:3Q9M-C3MK-TJLT?i=87&amp;cat=164533" TargetMode="External"/><Relationship Id="rId29" Type="http://schemas.openxmlformats.org/officeDocument/2006/relationships/hyperlink" Target="https://www.familysearch.org/ark:/61903/3:1:3Q9M-CS1H-ZWKD-Z?i=175&amp;cat=73382" TargetMode="External"/><Relationship Id="rId1" Type="http://schemas.openxmlformats.org/officeDocument/2006/relationships/hyperlink" Target="https://www.familysearch.org/ark:/61903/3:1:33S7-9GKT-99DN?i=73&amp;wc=QZ9J-PCD%3A1009438301%2C1009616401&amp;cc=2139860" TargetMode="External"/><Relationship Id="rId6" Type="http://schemas.openxmlformats.org/officeDocument/2006/relationships/hyperlink" Target="https://www.familysearch.org/ark:/61903/3:1:33SQ-GGKT-S5M?i=253&amp;wc=QZ9J-PHX%3A1009438301%2C1009615801&amp;cc=2139860" TargetMode="External"/><Relationship Id="rId11" Type="http://schemas.openxmlformats.org/officeDocument/2006/relationships/hyperlink" Target="https://www.familysearch.org/ark:/61903/3:1:3Q9M-C3MK-TJNT?i=133&amp;cat=164533" TargetMode="External"/><Relationship Id="rId24" Type="http://schemas.openxmlformats.org/officeDocument/2006/relationships/hyperlink" Target="https://search.arch.be/nl/zoeken-naar-archieven/zoekresultaat/inventaris/rabscan/eadid/BE-A0513_109981_108806_DUT/inventarisnr/I1099811088069702/level/file/scan-index/66/foto/513_9000_001_00388_000_0_0001_r" TargetMode="External"/><Relationship Id="rId32" Type="http://schemas.openxmlformats.org/officeDocument/2006/relationships/drawing" Target="../drawings/drawing1.xml"/><Relationship Id="rId5" Type="http://schemas.openxmlformats.org/officeDocument/2006/relationships/hyperlink" Target="https://www.familysearch.org/ark:/61903/3:1:33SQ-GGKY-9PP9?i=181&amp;wc=QZ9J-P6Z%3A1009438301%2C1009618001&amp;cc=2139860" TargetMode="External"/><Relationship Id="rId15" Type="http://schemas.openxmlformats.org/officeDocument/2006/relationships/hyperlink" Target="https://www.familysearch.org/ark:/61903/3:1:3Q9M-C3MK-TVPW?i=289&amp;cat=164533" TargetMode="External"/><Relationship Id="rId23" Type="http://schemas.openxmlformats.org/officeDocument/2006/relationships/hyperlink" Target="https://search.arch.be/nl/zoeken-naar-archieven/zoekresultaat/inventaris/rabscan/eadid/BE-A0513_109981_108806_DUT/inventarisnr/I1099811088069702/level/file/scan-index/58/foto/513_9000_001_00388_000_0_0001_r" TargetMode="External"/><Relationship Id="rId28" Type="http://schemas.openxmlformats.org/officeDocument/2006/relationships/hyperlink" Target="https://www.familysearch.org/ark:/61903/3:1:3Q9M-CS1H-ZWQ1-R?i=320&amp;cat=73382" TargetMode="External"/><Relationship Id="rId10" Type="http://schemas.openxmlformats.org/officeDocument/2006/relationships/hyperlink" Target="https://www.familysearch.org/ark:/61903/3:1:3Q9M-C3MK-TV99?i=95&amp;cat=164533" TargetMode="External"/><Relationship Id="rId19" Type="http://schemas.openxmlformats.org/officeDocument/2006/relationships/hyperlink" Target="https://www.familysearch.org/ark:/61903/3:1:3Q9M-CS1H-H7VD-S?i=139&amp;cat=164533" TargetMode="External"/><Relationship Id="rId31" Type="http://schemas.openxmlformats.org/officeDocument/2006/relationships/printerSettings" Target="../printerSettings/printerSettings2.bin"/><Relationship Id="rId4" Type="http://schemas.openxmlformats.org/officeDocument/2006/relationships/hyperlink" Target="https://search.arch.be/nl/zoeken-naar-archieven/zoekresultaat/inventaris/rabscan/eadid/BE-A0513_109981_108806_DUT/inventarisnr/I1099811088069882/level/file/scan-index/18/foto/513_9000_001_00401_000_0_0001_r" TargetMode="External"/><Relationship Id="rId9" Type="http://schemas.openxmlformats.org/officeDocument/2006/relationships/hyperlink" Target="https://www.familysearch.org/ark:/61903/3:1:3Q9M-C3MK-TJ2T?i=124&amp;cat=164533" TargetMode="External"/><Relationship Id="rId14" Type="http://schemas.openxmlformats.org/officeDocument/2006/relationships/hyperlink" Target="https://www.familysearch.org/ark:/61903/3:1:3Q9M-C3MK-TV29?i=253&amp;cat=164533" TargetMode="External"/><Relationship Id="rId22" Type="http://schemas.openxmlformats.org/officeDocument/2006/relationships/hyperlink" Target="https://search.arch.be/nl/zoeken-naar-archieven/zoekresultaat/inventaris/rabscan/eadid/BE-A0513_109981_108806_DUT/inventarisnr/I1099811088069700/level/file/scan-index/66/foto/513_9000_001_00386_000_0_0001_r" TargetMode="External"/><Relationship Id="rId27" Type="http://schemas.openxmlformats.org/officeDocument/2006/relationships/hyperlink" Target="https://www.familysearch.org/ark:/61903/3:1:3Q9M-CS1H-ZW7R-D?i=62&amp;cat=73382" TargetMode="External"/><Relationship Id="rId30" Type="http://schemas.openxmlformats.org/officeDocument/2006/relationships/hyperlink" Target="https://gw.geneanet.org/philippe1958vdb?lang=nl&amp;pz=philippe&amp;nz=vandenbosch&amp;p=joannes&amp;n=six"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amilysearch.org/ark:/61903/3:1:3Q9M-C3MK-TVV7?i=327&amp;cat=164533" TargetMode="External"/><Relationship Id="rId7" Type="http://schemas.openxmlformats.org/officeDocument/2006/relationships/hyperlink" Target="https://gw.geneanet.org/bcallens?lang=nl&amp;pz=bruno+emile+auguste&amp;nz=callens&amp;p=petrus+antonius&amp;n=de+ryncke" TargetMode="External"/><Relationship Id="rId2" Type="http://schemas.openxmlformats.org/officeDocument/2006/relationships/hyperlink" Target="https://www.familysearch.org/ark:/61903/3:1:3Q9M-C3MK-YSW3-N?i=1016&amp;cat=164533" TargetMode="External"/><Relationship Id="rId1" Type="http://schemas.openxmlformats.org/officeDocument/2006/relationships/hyperlink" Target="https://www.familysearch.org/ark:/61903/3:1:3Q9M-C3MK-TVV4?i=321&amp;cat=164533" TargetMode="External"/><Relationship Id="rId6" Type="http://schemas.openxmlformats.org/officeDocument/2006/relationships/hyperlink" Target="https://www.familysearch.org/ark:/61903/3:1:3Q9M-C3WX-89P4-Y?i=748&amp;cat=8108&amp;personaUrl=%2Fark%3A%2F61903%2F1%3A1%3A8FXS-64PZ" TargetMode="External"/><Relationship Id="rId5" Type="http://schemas.openxmlformats.org/officeDocument/2006/relationships/hyperlink" Target="https://www.familysearch.org/ark:/61903/3:1:3Q9M-C3WX-89BN-Q?i=733&amp;cat=8108" TargetMode="External"/><Relationship Id="rId4" Type="http://schemas.openxmlformats.org/officeDocument/2006/relationships/hyperlink" Target="https://www.familysearch.org/ark:/61903/3:1:3Q9M-C3WX-8956-M?i=732&amp;cat=8108&amp;personaUrl=%2Fark%3A%2F61903%2F1%3A1%3A8FX7-K6T2" TargetMode="External"/><Relationship Id="rId9"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familysearch.org/ark:/61903/3:1:3Q9M-CSZV-DDKB?i=469&amp;cat=164790"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hyperlink" Target="https://gw.geneanet.org/mrooms?lang=nl&amp;iz=71&amp;p=joannes&amp;n=six" TargetMode="External"/><Relationship Id="rId2" Type="http://schemas.openxmlformats.org/officeDocument/2006/relationships/hyperlink" Target="https://gw.geneanet.org/philippe1958vdb?lang=nl&amp;pz=philippe&amp;nz=vandenbosch&amp;p=joannes&amp;n=six" TargetMode="External"/><Relationship Id="rId1" Type="http://schemas.openxmlformats.org/officeDocument/2006/relationships/hyperlink" Target="https://gw.geneanet.org/africa16?n=six&amp;oc=&amp;p=florent+pierre+alphonse"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AB3B8-FF3D-431D-9892-DF22BB07FB3C}">
  <dimension ref="A1:C24"/>
  <sheetViews>
    <sheetView workbookViewId="0">
      <selection activeCell="E10" sqref="E10"/>
    </sheetView>
  </sheetViews>
  <sheetFormatPr defaultRowHeight="15"/>
  <cols>
    <col min="3" max="3" width="18.85546875" bestFit="1" customWidth="1"/>
  </cols>
  <sheetData>
    <row r="1" spans="1:3">
      <c r="A1" t="s">
        <v>175</v>
      </c>
    </row>
    <row r="3" spans="1:3" ht="15.75" thickBot="1"/>
    <row r="4" spans="1:3" ht="15.75" thickBot="1">
      <c r="A4" s="24"/>
      <c r="C4" t="s">
        <v>395</v>
      </c>
    </row>
    <row r="6" spans="1:3">
      <c r="A6" s="17"/>
      <c r="C6" t="s">
        <v>176</v>
      </c>
    </row>
    <row r="8" spans="1:3">
      <c r="A8" s="5"/>
      <c r="C8" t="s">
        <v>177</v>
      </c>
    </row>
    <row r="10" spans="1:3">
      <c r="A10" s="2"/>
      <c r="C10" t="s">
        <v>178</v>
      </c>
    </row>
    <row r="12" spans="1:3">
      <c r="A12" s="39"/>
      <c r="C12" t="s">
        <v>179</v>
      </c>
    </row>
    <row r="14" spans="1:3">
      <c r="A14" s="15"/>
      <c r="C14" t="s">
        <v>180</v>
      </c>
    </row>
    <row r="16" spans="1:3">
      <c r="A16" s="18"/>
      <c r="C16" t="s">
        <v>181</v>
      </c>
    </row>
    <row r="18" spans="1:3">
      <c r="A18" s="19"/>
      <c r="C18" t="s">
        <v>182</v>
      </c>
    </row>
    <row r="20" spans="1:3">
      <c r="A20" s="20"/>
      <c r="C20" t="s">
        <v>183</v>
      </c>
    </row>
    <row r="22" spans="1:3">
      <c r="A22" s="21"/>
      <c r="C22" t="s">
        <v>184</v>
      </c>
    </row>
    <row r="24" spans="1:3">
      <c r="A24" s="22"/>
      <c r="C24"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24A06-DFA1-4D5C-9DCA-33269F4EC47E}">
  <dimension ref="A1:C38"/>
  <sheetViews>
    <sheetView workbookViewId="0">
      <selection activeCell="E27" sqref="E27"/>
    </sheetView>
  </sheetViews>
  <sheetFormatPr defaultRowHeight="15"/>
  <cols>
    <col min="2" max="2" width="35.28515625" customWidth="1"/>
    <col min="3" max="3" width="13.85546875" bestFit="1" customWidth="1"/>
  </cols>
  <sheetData>
    <row r="1" spans="1:3" ht="25.5">
      <c r="A1" s="30" t="s">
        <v>3107</v>
      </c>
      <c r="B1" s="30" t="s">
        <v>3108</v>
      </c>
      <c r="C1" s="30" t="s">
        <v>3109</v>
      </c>
    </row>
    <row r="2" spans="1:3">
      <c r="A2" s="31" t="s">
        <v>3110</v>
      </c>
      <c r="B2" s="31" t="s">
        <v>3111</v>
      </c>
      <c r="C2" s="31" t="s">
        <v>3112</v>
      </c>
    </row>
    <row r="3" spans="1:3">
      <c r="A3" s="32" t="s">
        <v>3113</v>
      </c>
      <c r="B3" s="32" t="s">
        <v>3114</v>
      </c>
      <c r="C3" s="32">
        <v>2</v>
      </c>
    </row>
    <row r="4" spans="1:3">
      <c r="A4" s="32" t="s">
        <v>3115</v>
      </c>
      <c r="B4" s="32" t="s">
        <v>3116</v>
      </c>
      <c r="C4" s="32">
        <v>4</v>
      </c>
    </row>
    <row r="5" spans="1:3">
      <c r="A5" s="32" t="s">
        <v>3117</v>
      </c>
      <c r="B5" s="32" t="s">
        <v>3118</v>
      </c>
      <c r="C5" s="32">
        <v>8</v>
      </c>
    </row>
    <row r="6" spans="1:3">
      <c r="A6" s="32" t="s">
        <v>3119</v>
      </c>
      <c r="B6" s="32" t="s">
        <v>3120</v>
      </c>
      <c r="C6" s="32">
        <v>16</v>
      </c>
    </row>
    <row r="7" spans="1:3">
      <c r="A7" s="32" t="s">
        <v>3121</v>
      </c>
      <c r="B7" s="32" t="s">
        <v>3122</v>
      </c>
      <c r="C7" s="32">
        <v>32</v>
      </c>
    </row>
    <row r="8" spans="1:3">
      <c r="A8" s="32" t="s">
        <v>3123</v>
      </c>
      <c r="B8" s="32" t="s">
        <v>3124</v>
      </c>
      <c r="C8" s="32">
        <v>64</v>
      </c>
    </row>
    <row r="9" spans="1:3">
      <c r="A9" s="32" t="s">
        <v>3125</v>
      </c>
      <c r="B9" s="32" t="s">
        <v>3126</v>
      </c>
      <c r="C9" s="32">
        <v>128</v>
      </c>
    </row>
    <row r="10" spans="1:3">
      <c r="A10" s="32" t="s">
        <v>3127</v>
      </c>
      <c r="B10" s="32" t="s">
        <v>3128</v>
      </c>
      <c r="C10" s="32">
        <v>256</v>
      </c>
    </row>
    <row r="11" spans="1:3">
      <c r="A11" s="31" t="s">
        <v>3129</v>
      </c>
      <c r="B11" s="31" t="s">
        <v>3130</v>
      </c>
      <c r="C11" s="31">
        <v>512</v>
      </c>
    </row>
    <row r="12" spans="1:3">
      <c r="A12" s="31" t="s">
        <v>3131</v>
      </c>
      <c r="B12" s="31" t="s">
        <v>3132</v>
      </c>
      <c r="C12" s="33">
        <v>1024</v>
      </c>
    </row>
    <row r="13" spans="1:3">
      <c r="A13" s="31" t="s">
        <v>3133</v>
      </c>
      <c r="B13" s="31" t="s">
        <v>3134</v>
      </c>
      <c r="C13" s="33">
        <v>2048</v>
      </c>
    </row>
    <row r="14" spans="1:3">
      <c r="A14" s="31" t="s">
        <v>3135</v>
      </c>
      <c r="B14" s="31" t="s">
        <v>3136</v>
      </c>
      <c r="C14" s="33">
        <v>4096</v>
      </c>
    </row>
    <row r="15" spans="1:3">
      <c r="A15" s="31" t="s">
        <v>3137</v>
      </c>
      <c r="B15" s="31" t="s">
        <v>3138</v>
      </c>
      <c r="C15" s="33">
        <v>8192</v>
      </c>
    </row>
    <row r="16" spans="1:3">
      <c r="A16" s="31" t="s">
        <v>3139</v>
      </c>
      <c r="B16" s="31" t="s">
        <v>3140</v>
      </c>
      <c r="C16" s="33">
        <v>16384</v>
      </c>
    </row>
    <row r="17" spans="1:3">
      <c r="A17" s="31" t="s">
        <v>3141</v>
      </c>
      <c r="B17" s="31" t="s">
        <v>3142</v>
      </c>
      <c r="C17" s="33">
        <v>32768</v>
      </c>
    </row>
    <row r="18" spans="1:3">
      <c r="A18" s="31" t="s">
        <v>3143</v>
      </c>
      <c r="B18" s="31" t="s">
        <v>3144</v>
      </c>
      <c r="C18" s="33">
        <v>65536</v>
      </c>
    </row>
    <row r="19" spans="1:3">
      <c r="A19" s="32" t="s">
        <v>3145</v>
      </c>
      <c r="B19" s="32" t="s">
        <v>3146</v>
      </c>
      <c r="C19" s="34">
        <v>131072</v>
      </c>
    </row>
    <row r="20" spans="1:3">
      <c r="A20" s="32" t="s">
        <v>3147</v>
      </c>
      <c r="B20" s="32" t="s">
        <v>3148</v>
      </c>
      <c r="C20" s="34">
        <v>262144</v>
      </c>
    </row>
    <row r="21" spans="1:3">
      <c r="A21" s="32" t="s">
        <v>3149</v>
      </c>
      <c r="B21" s="32" t="s">
        <v>3150</v>
      </c>
      <c r="C21" s="34">
        <v>524288</v>
      </c>
    </row>
    <row r="22" spans="1:3">
      <c r="A22" s="32" t="s">
        <v>3151</v>
      </c>
      <c r="B22" s="32" t="s">
        <v>3152</v>
      </c>
      <c r="C22" s="34">
        <v>1048576</v>
      </c>
    </row>
    <row r="23" spans="1:3">
      <c r="A23" s="32" t="s">
        <v>3153</v>
      </c>
      <c r="B23" s="32" t="s">
        <v>3154</v>
      </c>
      <c r="C23" s="34">
        <v>2097152</v>
      </c>
    </row>
    <row r="24" spans="1:3">
      <c r="A24" s="32" t="s">
        <v>3155</v>
      </c>
      <c r="B24" s="32" t="s">
        <v>3156</v>
      </c>
      <c r="C24" s="34">
        <v>4194304</v>
      </c>
    </row>
    <row r="25" spans="1:3">
      <c r="A25" s="32" t="s">
        <v>3157</v>
      </c>
      <c r="B25" s="32" t="s">
        <v>3158</v>
      </c>
      <c r="C25" s="34">
        <v>8388608</v>
      </c>
    </row>
    <row r="26" spans="1:3">
      <c r="A26" s="32" t="s">
        <v>3159</v>
      </c>
      <c r="B26" s="32" t="s">
        <v>3160</v>
      </c>
      <c r="C26" s="34">
        <v>16777216</v>
      </c>
    </row>
    <row r="27" spans="1:3">
      <c r="A27" s="31" t="s">
        <v>3161</v>
      </c>
      <c r="B27" s="31" t="s">
        <v>3162</v>
      </c>
      <c r="C27" s="33">
        <v>33554432</v>
      </c>
    </row>
    <row r="28" spans="1:3">
      <c r="A28" s="31" t="s">
        <v>3163</v>
      </c>
      <c r="B28" s="31" t="s">
        <v>3164</v>
      </c>
      <c r="C28" s="33">
        <v>67108864</v>
      </c>
    </row>
    <row r="29" spans="1:3">
      <c r="A29" s="31" t="s">
        <v>3165</v>
      </c>
      <c r="B29" s="31" t="s">
        <v>3166</v>
      </c>
      <c r="C29" s="33">
        <v>134217728</v>
      </c>
    </row>
    <row r="30" spans="1:3">
      <c r="A30" s="31" t="s">
        <v>3167</v>
      </c>
      <c r="B30" s="31" t="s">
        <v>3168</v>
      </c>
      <c r="C30" s="33">
        <v>268435556</v>
      </c>
    </row>
    <row r="31" spans="1:3">
      <c r="A31" s="31" t="s">
        <v>3169</v>
      </c>
      <c r="B31" s="31" t="s">
        <v>3170</v>
      </c>
      <c r="C31" s="33">
        <v>536871112</v>
      </c>
    </row>
    <row r="32" spans="1:3">
      <c r="A32" s="31" t="s">
        <v>3171</v>
      </c>
      <c r="B32" s="31" t="s">
        <v>3172</v>
      </c>
      <c r="C32" s="33">
        <v>1073742224</v>
      </c>
    </row>
    <row r="33" spans="1:3">
      <c r="A33" s="31" t="s">
        <v>3173</v>
      </c>
      <c r="B33" s="31" t="s">
        <v>3174</v>
      </c>
      <c r="C33" s="33">
        <v>2147483648</v>
      </c>
    </row>
    <row r="34" spans="1:3">
      <c r="A34" s="31" t="s">
        <v>3175</v>
      </c>
      <c r="B34" s="31" t="s">
        <v>3176</v>
      </c>
      <c r="C34" s="33">
        <v>4294967296</v>
      </c>
    </row>
    <row r="35" spans="1:3">
      <c r="A35" s="32" t="s">
        <v>3177</v>
      </c>
      <c r="B35" s="35" t="s">
        <v>3178</v>
      </c>
      <c r="C35" s="34">
        <v>8589934592</v>
      </c>
    </row>
    <row r="36" spans="1:3">
      <c r="A36" s="32" t="s">
        <v>3179</v>
      </c>
      <c r="B36" s="35" t="s">
        <v>3180</v>
      </c>
      <c r="C36" s="34">
        <v>17179869184</v>
      </c>
    </row>
    <row r="37" spans="1:3" ht="25.5">
      <c r="A37" s="32" t="s">
        <v>3181</v>
      </c>
      <c r="B37" s="35" t="s">
        <v>3182</v>
      </c>
      <c r="C37" s="32" t="s">
        <v>3183</v>
      </c>
    </row>
    <row r="38" spans="1:3">
      <c r="A38" s="32" t="s">
        <v>3184</v>
      </c>
      <c r="B38" s="35" t="s">
        <v>3185</v>
      </c>
      <c r="C38" s="34">
        <v>68719476736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0137F-A858-4B08-A391-3D5DE9FEAAAD}">
  <dimension ref="A1:C29"/>
  <sheetViews>
    <sheetView workbookViewId="0">
      <selection activeCell="F33" sqref="F33"/>
    </sheetView>
  </sheetViews>
  <sheetFormatPr defaultRowHeight="15"/>
  <cols>
    <col min="1" max="1" width="57.42578125" customWidth="1"/>
  </cols>
  <sheetData>
    <row r="1" spans="1:3" ht="15.75">
      <c r="A1" s="36" t="s">
        <v>3186</v>
      </c>
    </row>
    <row r="2" spans="1:3">
      <c r="A2" t="s">
        <v>3187</v>
      </c>
    </row>
    <row r="3" spans="1:3">
      <c r="A3" s="37" t="s">
        <v>3188</v>
      </c>
    </row>
    <row r="4" spans="1:3">
      <c r="A4" s="37" t="s">
        <v>3189</v>
      </c>
    </row>
    <row r="5" spans="1:3">
      <c r="A5" s="37" t="s">
        <v>3190</v>
      </c>
    </row>
    <row r="6" spans="1:3">
      <c r="A6" s="37" t="s">
        <v>3191</v>
      </c>
    </row>
    <row r="7" spans="1:3">
      <c r="A7" t="s">
        <v>3192</v>
      </c>
    </row>
    <row r="8" spans="1:3">
      <c r="A8" t="s">
        <v>3193</v>
      </c>
    </row>
    <row r="9" spans="1:3" ht="15.75">
      <c r="A9" s="36" t="s">
        <v>3194</v>
      </c>
      <c r="B9" t="s">
        <v>3195</v>
      </c>
    </row>
    <row r="10" spans="1:3">
      <c r="B10" s="6" t="s">
        <v>3196</v>
      </c>
      <c r="C10" t="s">
        <v>3197</v>
      </c>
    </row>
    <row r="11" spans="1:3" ht="15.75">
      <c r="A11" s="36" t="s">
        <v>3198</v>
      </c>
      <c r="B11" s="6" t="s">
        <v>3199</v>
      </c>
      <c r="C11" t="s">
        <v>3200</v>
      </c>
    </row>
    <row r="12" spans="1:3" ht="18">
      <c r="A12" s="38" t="s">
        <v>3201</v>
      </c>
      <c r="B12" s="6" t="s">
        <v>3115</v>
      </c>
      <c r="C12" t="s">
        <v>3202</v>
      </c>
    </row>
    <row r="13" spans="1:3" ht="18">
      <c r="A13" s="38" t="s">
        <v>3203</v>
      </c>
      <c r="B13" s="6" t="s">
        <v>3117</v>
      </c>
      <c r="C13" t="s">
        <v>3204</v>
      </c>
    </row>
    <row r="14" spans="1:3" ht="18">
      <c r="A14" s="38" t="s">
        <v>3205</v>
      </c>
      <c r="B14" s="6" t="s">
        <v>3119</v>
      </c>
      <c r="C14" t="s">
        <v>3206</v>
      </c>
    </row>
    <row r="15" spans="1:3">
      <c r="B15" s="6" t="s">
        <v>3121</v>
      </c>
      <c r="C15" t="s">
        <v>3207</v>
      </c>
    </row>
    <row r="16" spans="1:3" ht="15.75">
      <c r="A16" s="36" t="s">
        <v>3208</v>
      </c>
      <c r="B16" s="6" t="s">
        <v>3123</v>
      </c>
      <c r="C16" t="s">
        <v>3209</v>
      </c>
    </row>
    <row r="17" spans="1:3" ht="18">
      <c r="A17" s="38" t="s">
        <v>3210</v>
      </c>
      <c r="B17" s="6" t="s">
        <v>3125</v>
      </c>
      <c r="C17" t="s">
        <v>3211</v>
      </c>
    </row>
    <row r="18" spans="1:3" ht="18">
      <c r="A18" s="38" t="s">
        <v>3212</v>
      </c>
      <c r="B18" s="6" t="s">
        <v>3127</v>
      </c>
      <c r="C18" t="s">
        <v>3213</v>
      </c>
    </row>
    <row r="19" spans="1:3" ht="18">
      <c r="A19" s="38" t="s">
        <v>3214</v>
      </c>
      <c r="B19" s="6" t="s">
        <v>3129</v>
      </c>
      <c r="C19" t="s">
        <v>3215</v>
      </c>
    </row>
    <row r="20" spans="1:3">
      <c r="B20" s="6" t="s">
        <v>3131</v>
      </c>
      <c r="C20" t="s">
        <v>3216</v>
      </c>
    </row>
    <row r="21" spans="1:3" ht="15.75">
      <c r="A21" s="36" t="s">
        <v>3217</v>
      </c>
      <c r="B21" s="6" t="s">
        <v>3133</v>
      </c>
      <c r="C21" t="s">
        <v>3218</v>
      </c>
    </row>
    <row r="22" spans="1:3" ht="18">
      <c r="A22" s="38" t="s">
        <v>3219</v>
      </c>
      <c r="B22" s="6" t="s">
        <v>3135</v>
      </c>
      <c r="C22" t="s">
        <v>3220</v>
      </c>
    </row>
    <row r="23" spans="1:3" ht="18">
      <c r="A23" s="38" t="s">
        <v>3221</v>
      </c>
      <c r="B23" s="6" t="s">
        <v>3137</v>
      </c>
      <c r="C23" t="s">
        <v>3222</v>
      </c>
    </row>
    <row r="24" spans="1:3" ht="18">
      <c r="A24" s="38" t="s">
        <v>3223</v>
      </c>
    </row>
    <row r="26" spans="1:3" ht="15.75">
      <c r="A26" s="36" t="s">
        <v>3224</v>
      </c>
    </row>
    <row r="27" spans="1:3" ht="18">
      <c r="A27" s="38" t="s">
        <v>3225</v>
      </c>
    </row>
    <row r="28" spans="1:3" ht="18">
      <c r="A28" s="38" t="s">
        <v>3226</v>
      </c>
    </row>
    <row r="29" spans="1:3" ht="18">
      <c r="A29" s="38" t="s">
        <v>3227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04E7F-8597-4AAB-AC65-D083BF6FEA22}">
  <dimension ref="E3:BC1816"/>
  <sheetViews>
    <sheetView tabSelected="1" zoomScale="90" zoomScaleNormal="90" workbookViewId="0"/>
  </sheetViews>
  <sheetFormatPr defaultRowHeight="15"/>
  <cols>
    <col min="5" max="5" width="16.28515625" bestFit="1" customWidth="1"/>
    <col min="9" max="9" width="41.85546875" customWidth="1"/>
    <col min="10" max="10" width="40.42578125" bestFit="1" customWidth="1"/>
    <col min="11" max="11" width="40.5703125" bestFit="1" customWidth="1"/>
    <col min="13" max="13" width="53.140625" customWidth="1"/>
    <col min="14" max="14" width="31.140625" customWidth="1"/>
    <col min="15" max="15" width="28.85546875" bestFit="1" customWidth="1"/>
    <col min="17" max="17" width="52.7109375" customWidth="1"/>
    <col min="18" max="18" width="34.5703125" bestFit="1" customWidth="1"/>
    <col min="19" max="19" width="39.28515625" customWidth="1"/>
    <col min="20" max="20" width="21" bestFit="1" customWidth="1"/>
    <col min="21" max="21" width="42.42578125" customWidth="1"/>
    <col min="22" max="22" width="26.5703125" style="1" customWidth="1"/>
    <col min="23" max="23" width="33.28515625" bestFit="1" customWidth="1"/>
    <col min="25" max="25" width="27.28515625" customWidth="1"/>
    <col min="26" max="26" width="18.7109375" customWidth="1"/>
    <col min="27" max="27" width="29.85546875" bestFit="1" customWidth="1"/>
    <col min="28" max="28" width="9.140625" style="6"/>
    <col min="29" max="29" width="43" bestFit="1" customWidth="1"/>
    <col min="30" max="30" width="19" style="1" bestFit="1" customWidth="1"/>
    <col min="31" max="31" width="37.42578125" bestFit="1" customWidth="1"/>
    <col min="33" max="33" width="36.42578125" bestFit="1" customWidth="1"/>
    <col min="34" max="34" width="23" style="1" bestFit="1" customWidth="1"/>
    <col min="35" max="35" width="45.5703125" bestFit="1" customWidth="1"/>
    <col min="37" max="37" width="47.85546875" bestFit="1" customWidth="1"/>
    <col min="38" max="38" width="23.42578125" style="1" bestFit="1" customWidth="1"/>
    <col min="39" max="39" width="54.140625" bestFit="1" customWidth="1"/>
    <col min="41" max="41" width="40.5703125" bestFit="1" customWidth="1"/>
    <col min="42" max="42" width="25" style="1" bestFit="1" customWidth="1"/>
    <col min="43" max="43" width="48.7109375" bestFit="1" customWidth="1"/>
    <col min="45" max="45" width="45.7109375" bestFit="1" customWidth="1"/>
    <col min="46" max="46" width="23.42578125" style="1" bestFit="1" customWidth="1"/>
    <col min="47" max="47" width="48.7109375" bestFit="1" customWidth="1"/>
    <col min="49" max="49" width="47" bestFit="1" customWidth="1"/>
    <col min="50" max="50" width="25.140625" style="1" bestFit="1" customWidth="1"/>
    <col min="51" max="51" width="44.140625" bestFit="1" customWidth="1"/>
    <col min="53" max="53" width="52.140625" bestFit="1" customWidth="1"/>
    <col min="54" max="54" width="23.5703125" style="1" bestFit="1" customWidth="1"/>
    <col min="55" max="55" width="41" bestFit="1" customWidth="1"/>
  </cols>
  <sheetData>
    <row r="3" spans="5:13" ht="15.75" thickBot="1"/>
    <row r="4" spans="5:13" ht="15.75" thickBot="1">
      <c r="E4" s="24" t="s">
        <v>3015</v>
      </c>
      <c r="F4" s="1" t="s">
        <v>4</v>
      </c>
      <c r="G4" s="3" t="s">
        <v>2903</v>
      </c>
    </row>
    <row r="7" spans="5:13">
      <c r="I7" s="3" t="s">
        <v>665</v>
      </c>
      <c r="J7" s="1" t="s">
        <v>4</v>
      </c>
      <c r="K7" s="3" t="s">
        <v>649</v>
      </c>
    </row>
    <row r="8" spans="5:13">
      <c r="H8" s="6" t="s">
        <v>647</v>
      </c>
      <c r="I8" s="23" t="s">
        <v>646</v>
      </c>
      <c r="J8" s="2" t="s">
        <v>618</v>
      </c>
      <c r="K8" t="s">
        <v>648</v>
      </c>
    </row>
    <row r="9" spans="5:13">
      <c r="J9" s="1" t="s">
        <v>619</v>
      </c>
    </row>
    <row r="10" spans="5:13">
      <c r="J10" s="1" t="s">
        <v>620</v>
      </c>
    </row>
    <row r="11" spans="5:13">
      <c r="I11" s="29" t="s">
        <v>671</v>
      </c>
      <c r="K11" s="1"/>
    </row>
    <row r="12" spans="5:13">
      <c r="I12" s="6" t="s">
        <v>672</v>
      </c>
      <c r="L12" s="6" t="s">
        <v>530</v>
      </c>
      <c r="M12" s="18" t="s">
        <v>528</v>
      </c>
    </row>
    <row r="13" spans="5:13">
      <c r="M13" t="s">
        <v>529</v>
      </c>
    </row>
    <row r="15" spans="5:13">
      <c r="I15" s="6" t="s">
        <v>2901</v>
      </c>
      <c r="L15" s="6" t="s">
        <v>673</v>
      </c>
      <c r="M15" s="18" t="s">
        <v>531</v>
      </c>
    </row>
    <row r="16" spans="5:13">
      <c r="I16" s="6" t="s">
        <v>676</v>
      </c>
      <c r="M16" t="s">
        <v>532</v>
      </c>
    </row>
    <row r="17" spans="8:18">
      <c r="I17" s="6" t="s">
        <v>677</v>
      </c>
    </row>
    <row r="19" spans="8:18">
      <c r="L19" s="6" t="s">
        <v>663</v>
      </c>
      <c r="M19" s="18" t="s">
        <v>662</v>
      </c>
    </row>
    <row r="20" spans="8:18">
      <c r="M20" t="s">
        <v>664</v>
      </c>
    </row>
    <row r="22" spans="8:18">
      <c r="L22" s="6" t="s">
        <v>543</v>
      </c>
      <c r="M22" s="18" t="s">
        <v>542</v>
      </c>
    </row>
    <row r="23" spans="8:18">
      <c r="M23" t="s">
        <v>541</v>
      </c>
    </row>
    <row r="25" spans="8:18">
      <c r="L25" s="6" t="s">
        <v>554</v>
      </c>
      <c r="M25" s="18" t="s">
        <v>552</v>
      </c>
    </row>
    <row r="26" spans="8:18">
      <c r="M26" t="s">
        <v>553</v>
      </c>
    </row>
    <row r="28" spans="8:18">
      <c r="I28" s="3" t="s">
        <v>640</v>
      </c>
      <c r="J28" s="1" t="s">
        <v>4</v>
      </c>
      <c r="K28" s="3" t="s">
        <v>2902</v>
      </c>
    </row>
    <row r="29" spans="8:18">
      <c r="H29" s="6" t="s">
        <v>642</v>
      </c>
      <c r="I29" s="23" t="s">
        <v>641</v>
      </c>
    </row>
    <row r="30" spans="8:18">
      <c r="I30" t="s">
        <v>674</v>
      </c>
    </row>
    <row r="31" spans="8:18" ht="15.75" thickBot="1"/>
    <row r="32" spans="8:18" ht="15.75" thickBot="1">
      <c r="I32" s="24" t="s">
        <v>1070</v>
      </c>
      <c r="J32" s="1" t="s">
        <v>4</v>
      </c>
      <c r="K32" s="3" t="s">
        <v>1613</v>
      </c>
      <c r="R32" s="1"/>
    </row>
    <row r="33" spans="9:18">
      <c r="I33" t="s">
        <v>457</v>
      </c>
      <c r="K33" t="s">
        <v>200</v>
      </c>
      <c r="R33" s="1"/>
    </row>
    <row r="34" spans="9:18">
      <c r="I34" t="s">
        <v>444</v>
      </c>
      <c r="J34" s="1"/>
      <c r="K34" t="s">
        <v>443</v>
      </c>
      <c r="R34" s="1"/>
    </row>
    <row r="35" spans="9:18">
      <c r="I35" s="4" t="s">
        <v>551</v>
      </c>
      <c r="J35" s="1"/>
      <c r="K35" t="s">
        <v>445</v>
      </c>
      <c r="R35" s="1"/>
    </row>
    <row r="36" spans="9:18">
      <c r="J36" s="1"/>
      <c r="K36" t="s">
        <v>1074</v>
      </c>
      <c r="R36" s="1"/>
    </row>
    <row r="37" spans="9:18">
      <c r="J37" s="1"/>
      <c r="L37" s="13" t="s">
        <v>710</v>
      </c>
      <c r="M37" t="s">
        <v>709</v>
      </c>
      <c r="R37" s="1"/>
    </row>
    <row r="38" spans="9:18" ht="15.75" thickBot="1">
      <c r="J38" s="1"/>
      <c r="L38" s="13" t="s">
        <v>711</v>
      </c>
      <c r="O38" t="s">
        <v>196</v>
      </c>
      <c r="R38" s="1"/>
    </row>
    <row r="39" spans="9:18" ht="15.75" thickBot="1">
      <c r="J39" s="1"/>
      <c r="L39" s="6" t="s">
        <v>1072</v>
      </c>
      <c r="M39" s="24" t="s">
        <v>1071</v>
      </c>
      <c r="N39" s="1" t="s">
        <v>4</v>
      </c>
      <c r="O39" s="3" t="s">
        <v>3013</v>
      </c>
      <c r="R39" s="1"/>
    </row>
    <row r="40" spans="9:18">
      <c r="J40" s="1"/>
      <c r="L40" s="6" t="s">
        <v>523</v>
      </c>
      <c r="M40" s="23" t="s">
        <v>782</v>
      </c>
      <c r="O40" t="s">
        <v>739</v>
      </c>
      <c r="R40" s="1"/>
    </row>
    <row r="41" spans="9:18">
      <c r="J41" s="1"/>
      <c r="L41" s="13" t="s">
        <v>440</v>
      </c>
      <c r="M41" t="s">
        <v>450</v>
      </c>
      <c r="N41" s="1" t="s">
        <v>599</v>
      </c>
      <c r="O41" t="s">
        <v>702</v>
      </c>
      <c r="R41" s="1"/>
    </row>
    <row r="42" spans="9:18">
      <c r="J42" s="1"/>
      <c r="L42" s="6" t="s">
        <v>441</v>
      </c>
      <c r="M42" t="s">
        <v>438</v>
      </c>
      <c r="O42" t="s">
        <v>446</v>
      </c>
      <c r="R42" s="1"/>
    </row>
    <row r="43" spans="9:18">
      <c r="I43" t="s">
        <v>1642</v>
      </c>
      <c r="M43" t="s">
        <v>442</v>
      </c>
      <c r="O43" t="s">
        <v>571</v>
      </c>
      <c r="Q43" t="s">
        <v>743</v>
      </c>
    </row>
    <row r="44" spans="9:18">
      <c r="I44" t="s">
        <v>1644</v>
      </c>
      <c r="M44" t="s">
        <v>439</v>
      </c>
      <c r="Q44" t="s">
        <v>744</v>
      </c>
    </row>
    <row r="45" spans="9:18">
      <c r="I45" t="s">
        <v>1772</v>
      </c>
      <c r="L45">
        <f>1757-22</f>
        <v>1735</v>
      </c>
      <c r="M45" t="s">
        <v>556</v>
      </c>
      <c r="N45">
        <f>1757-23</f>
        <v>1734</v>
      </c>
      <c r="O45" t="s">
        <v>666</v>
      </c>
      <c r="Q45" t="s">
        <v>745</v>
      </c>
    </row>
    <row r="46" spans="9:18">
      <c r="I46" t="s">
        <v>1773</v>
      </c>
      <c r="L46">
        <f>1759-23</f>
        <v>1736</v>
      </c>
      <c r="M46" t="s">
        <v>559</v>
      </c>
      <c r="N46">
        <f>1759-24</f>
        <v>1735</v>
      </c>
      <c r="O46" t="s">
        <v>667</v>
      </c>
    </row>
    <row r="47" spans="9:18">
      <c r="L47">
        <f>1798-66</f>
        <v>1732</v>
      </c>
      <c r="M47" t="s">
        <v>567</v>
      </c>
    </row>
    <row r="48" spans="9:18">
      <c r="M48" t="s">
        <v>1300</v>
      </c>
    </row>
    <row r="50" spans="16:28">
      <c r="P50" s="13" t="s">
        <v>555</v>
      </c>
      <c r="S50" t="s">
        <v>259</v>
      </c>
    </row>
    <row r="51" spans="16:28">
      <c r="P51" s="6" t="s">
        <v>564</v>
      </c>
      <c r="Q51" s="18" t="s">
        <v>198</v>
      </c>
      <c r="S51" s="3" t="s">
        <v>7</v>
      </c>
      <c r="Z51" s="1"/>
      <c r="AB51"/>
    </row>
    <row r="52" spans="16:28">
      <c r="P52" s="6" t="s">
        <v>563</v>
      </c>
      <c r="Q52" s="23" t="s">
        <v>694</v>
      </c>
      <c r="R52" s="1" t="s">
        <v>4</v>
      </c>
      <c r="S52" s="4" t="s">
        <v>6</v>
      </c>
      <c r="V52"/>
      <c r="Z52" s="1"/>
      <c r="AB52"/>
    </row>
    <row r="53" spans="16:28">
      <c r="P53" s="6"/>
      <c r="Q53" s="6" t="s">
        <v>1621</v>
      </c>
      <c r="R53" s="1"/>
      <c r="V53"/>
      <c r="Z53" s="1"/>
      <c r="AB53"/>
    </row>
    <row r="54" spans="16:28">
      <c r="P54" s="6"/>
      <c r="R54" s="1"/>
      <c r="S54" s="4"/>
      <c r="T54" s="6" t="s">
        <v>757</v>
      </c>
      <c r="Z54" s="1"/>
      <c r="AB54"/>
    </row>
    <row r="55" spans="16:28">
      <c r="P55" s="6"/>
      <c r="R55" s="1"/>
      <c r="S55" s="4"/>
      <c r="T55" s="6" t="s">
        <v>767</v>
      </c>
      <c r="U55" s="18" t="s">
        <v>188</v>
      </c>
      <c r="Z55" s="1"/>
      <c r="AB55"/>
    </row>
    <row r="56" spans="16:28">
      <c r="P56" s="6"/>
      <c r="R56" s="1"/>
      <c r="S56" s="4"/>
      <c r="T56" s="6" t="s">
        <v>221</v>
      </c>
      <c r="U56" s="23" t="s">
        <v>756</v>
      </c>
      <c r="Z56" s="1"/>
      <c r="AB56"/>
    </row>
    <row r="57" spans="16:28">
      <c r="P57" s="6"/>
      <c r="R57" s="1"/>
      <c r="S57" s="4"/>
      <c r="T57" s="6"/>
      <c r="Z57" s="1"/>
      <c r="AB57"/>
    </row>
    <row r="58" spans="16:28">
      <c r="P58" s="6"/>
      <c r="R58" s="1"/>
      <c r="S58" s="4"/>
      <c r="T58" s="6" t="s">
        <v>757</v>
      </c>
      <c r="V58"/>
      <c r="W58" t="s">
        <v>305</v>
      </c>
      <c r="Z58" s="1"/>
      <c r="AB58"/>
    </row>
    <row r="59" spans="16:28">
      <c r="P59" s="6"/>
      <c r="R59" s="1"/>
      <c r="S59" s="4"/>
      <c r="T59" s="6" t="s">
        <v>766</v>
      </c>
      <c r="U59" s="18" t="s">
        <v>329</v>
      </c>
      <c r="V59" s="1" t="s">
        <v>4</v>
      </c>
      <c r="W59" s="3" t="s">
        <v>1319</v>
      </c>
      <c r="Z59" s="1"/>
      <c r="AB59"/>
    </row>
    <row r="60" spans="16:28">
      <c r="P60" s="6"/>
      <c r="R60" s="1"/>
      <c r="S60" s="4"/>
      <c r="T60" s="6" t="s">
        <v>1848</v>
      </c>
      <c r="U60" s="23" t="s">
        <v>1847</v>
      </c>
      <c r="V60" s="2" t="s">
        <v>303</v>
      </c>
      <c r="W60" t="s">
        <v>302</v>
      </c>
      <c r="Z60" s="1"/>
      <c r="AB60"/>
    </row>
    <row r="61" spans="16:28">
      <c r="P61" s="6"/>
      <c r="R61" s="1"/>
      <c r="S61" s="4"/>
      <c r="T61" s="6"/>
      <c r="U61" t="s">
        <v>832</v>
      </c>
      <c r="V61" s="1" t="s">
        <v>304</v>
      </c>
      <c r="Z61" s="1"/>
      <c r="AB61"/>
    </row>
    <row r="62" spans="16:28">
      <c r="P62" s="6"/>
      <c r="R62" s="1"/>
      <c r="S62" s="4"/>
      <c r="T62" s="6"/>
      <c r="U62" t="s">
        <v>1196</v>
      </c>
      <c r="V62" t="s">
        <v>1316</v>
      </c>
      <c r="Z62" s="1"/>
      <c r="AB62"/>
    </row>
    <row r="63" spans="16:28">
      <c r="P63" s="6"/>
      <c r="R63" s="1"/>
      <c r="S63" s="4"/>
      <c r="T63" s="6"/>
      <c r="V63" t="s">
        <v>1318</v>
      </c>
      <c r="Z63" s="1"/>
      <c r="AB63"/>
    </row>
    <row r="64" spans="16:28">
      <c r="P64" s="6"/>
      <c r="R64" s="1"/>
      <c r="S64" s="4"/>
      <c r="T64" s="6"/>
      <c r="V64" t="s">
        <v>1317</v>
      </c>
      <c r="Z64" s="1"/>
      <c r="AB64"/>
    </row>
    <row r="65" spans="16:29">
      <c r="P65" s="6"/>
      <c r="R65" s="1"/>
      <c r="S65" s="4"/>
      <c r="T65" s="6"/>
      <c r="V65" t="s">
        <v>1452</v>
      </c>
      <c r="Z65" s="1"/>
      <c r="AB65"/>
    </row>
    <row r="66" spans="16:29">
      <c r="P66" s="6"/>
      <c r="R66" s="1"/>
      <c r="S66" s="4"/>
      <c r="T66" s="6"/>
      <c r="V66"/>
      <c r="Z66" s="1"/>
      <c r="AB66"/>
    </row>
    <row r="67" spans="16:29">
      <c r="P67" s="6"/>
      <c r="R67" s="1"/>
      <c r="S67" s="4"/>
      <c r="T67" s="6"/>
      <c r="V67"/>
      <c r="X67" s="6" t="s">
        <v>1195</v>
      </c>
      <c r="Y67" s="5" t="s">
        <v>1194</v>
      </c>
      <c r="Z67" s="1"/>
      <c r="AB67"/>
    </row>
    <row r="68" spans="16:29">
      <c r="P68" s="6"/>
      <c r="R68" s="1"/>
      <c r="S68" s="4"/>
      <c r="T68" s="6"/>
      <c r="V68"/>
      <c r="X68" s="6" t="s">
        <v>1648</v>
      </c>
      <c r="Y68" s="23" t="s">
        <v>1647</v>
      </c>
      <c r="Z68" s="1"/>
      <c r="AB68"/>
    </row>
    <row r="69" spans="16:29">
      <c r="P69" s="6"/>
      <c r="R69" s="1"/>
      <c r="S69" s="4"/>
      <c r="T69" s="6"/>
      <c r="V69"/>
      <c r="Z69" s="1"/>
      <c r="AB69"/>
    </row>
    <row r="70" spans="16:29">
      <c r="P70" s="6"/>
      <c r="R70" s="1"/>
      <c r="S70" s="4"/>
      <c r="T70" s="6"/>
      <c r="V70"/>
      <c r="Z70" s="1"/>
      <c r="AA70" t="s">
        <v>1456</v>
      </c>
      <c r="AB70"/>
    </row>
    <row r="71" spans="16:29">
      <c r="P71" s="6"/>
      <c r="R71" s="1"/>
      <c r="S71" s="4"/>
      <c r="T71" s="6"/>
      <c r="V71"/>
      <c r="X71" s="6" t="s">
        <v>1199</v>
      </c>
      <c r="Y71" s="5" t="s">
        <v>1198</v>
      </c>
      <c r="Z71" s="1" t="s">
        <v>4</v>
      </c>
      <c r="AA71" s="3" t="s">
        <v>1455</v>
      </c>
      <c r="AB71"/>
      <c r="AC71" t="s">
        <v>3232</v>
      </c>
    </row>
    <row r="72" spans="16:29">
      <c r="P72" s="6"/>
      <c r="R72" s="1"/>
      <c r="S72" s="4"/>
      <c r="T72" s="6"/>
      <c r="V72"/>
      <c r="X72" s="6" t="s">
        <v>1279</v>
      </c>
      <c r="Y72" s="23" t="s">
        <v>2072</v>
      </c>
      <c r="Z72" s="2" t="s">
        <v>1453</v>
      </c>
      <c r="AA72" t="s">
        <v>3231</v>
      </c>
      <c r="AB72"/>
    </row>
    <row r="73" spans="16:29">
      <c r="P73" s="6"/>
      <c r="R73" s="1"/>
      <c r="S73" s="4"/>
      <c r="T73" s="6"/>
      <c r="V73"/>
      <c r="X73" s="6"/>
      <c r="Z73" s="1" t="s">
        <v>1454</v>
      </c>
      <c r="AA73" t="s">
        <v>1403</v>
      </c>
      <c r="AB73"/>
    </row>
    <row r="74" spans="16:29">
      <c r="P74" s="6"/>
      <c r="R74" s="1"/>
      <c r="S74" s="4"/>
      <c r="T74" s="6"/>
      <c r="V74"/>
      <c r="X74" s="6"/>
      <c r="Z74" s="14" t="s">
        <v>1457</v>
      </c>
      <c r="AB74"/>
    </row>
    <row r="75" spans="16:29">
      <c r="P75" s="6"/>
      <c r="R75" s="1"/>
      <c r="S75" s="4"/>
      <c r="T75" s="6"/>
      <c r="V75"/>
      <c r="X75" s="6"/>
      <c r="Z75" s="14" t="s">
        <v>1459</v>
      </c>
      <c r="AB75"/>
    </row>
    <row r="76" spans="16:29">
      <c r="P76" s="6"/>
      <c r="R76" s="1"/>
      <c r="S76" s="4"/>
      <c r="T76" s="6"/>
      <c r="V76"/>
      <c r="X76" s="6"/>
      <c r="Z76" s="14" t="s">
        <v>1458</v>
      </c>
      <c r="AB76"/>
    </row>
    <row r="77" spans="16:29">
      <c r="P77" s="6"/>
      <c r="R77" s="1"/>
      <c r="S77" s="4"/>
      <c r="T77" s="6"/>
      <c r="V77"/>
      <c r="X77" s="6"/>
      <c r="Z77" s="14" t="s">
        <v>1460</v>
      </c>
      <c r="AB77"/>
    </row>
    <row r="78" spans="16:29">
      <c r="P78" s="6"/>
      <c r="R78" s="1"/>
      <c r="S78" s="4"/>
      <c r="T78" s="6"/>
      <c r="V78"/>
      <c r="X78" s="6"/>
      <c r="Z78" s="14"/>
      <c r="AB78"/>
    </row>
    <row r="79" spans="16:29">
      <c r="P79" s="6"/>
      <c r="R79" s="1"/>
      <c r="S79" s="4"/>
      <c r="T79" s="6"/>
      <c r="V79"/>
      <c r="X79" s="6"/>
      <c r="Z79" s="14"/>
      <c r="AB79"/>
      <c r="AC79" s="3" t="s">
        <v>3234</v>
      </c>
    </row>
    <row r="80" spans="16:29">
      <c r="P80" s="6"/>
      <c r="R80" s="1"/>
      <c r="S80" s="4"/>
      <c r="T80" s="6"/>
      <c r="V80"/>
      <c r="X80" s="6"/>
      <c r="Z80" s="14"/>
      <c r="AB80"/>
      <c r="AC80" t="s">
        <v>3233</v>
      </c>
    </row>
    <row r="81" spans="16:33">
      <c r="P81" s="6"/>
      <c r="R81" s="1"/>
      <c r="S81" s="4"/>
      <c r="T81" s="6"/>
      <c r="V81"/>
      <c r="X81" s="6"/>
      <c r="Z81" s="14"/>
      <c r="AB81"/>
    </row>
    <row r="82" spans="16:33">
      <c r="P82" s="6"/>
      <c r="R82" s="1"/>
      <c r="S82" s="4"/>
      <c r="T82" s="6"/>
      <c r="V82"/>
      <c r="X82" s="6"/>
      <c r="Z82" s="14"/>
      <c r="AB82"/>
      <c r="AC82" s="3" t="s">
        <v>3236</v>
      </c>
    </row>
    <row r="83" spans="16:33">
      <c r="P83" s="6"/>
      <c r="R83" s="1"/>
      <c r="S83" s="4"/>
      <c r="T83" s="6"/>
      <c r="V83"/>
      <c r="X83" s="6"/>
      <c r="Z83" s="14"/>
      <c r="AB83"/>
      <c r="AC83" t="s">
        <v>3235</v>
      </c>
    </row>
    <row r="84" spans="16:33">
      <c r="P84" s="6"/>
      <c r="R84" s="1"/>
      <c r="S84" s="4"/>
      <c r="T84" s="6"/>
      <c r="V84"/>
      <c r="X84" s="6"/>
      <c r="Z84" s="14"/>
      <c r="AB84"/>
    </row>
    <row r="85" spans="16:33">
      <c r="P85" s="6"/>
      <c r="R85" s="1"/>
      <c r="S85" s="4"/>
      <c r="T85" s="6"/>
      <c r="V85"/>
      <c r="X85" s="6"/>
      <c r="Z85" s="14"/>
      <c r="AB85"/>
      <c r="AC85" s="3" t="s">
        <v>3238</v>
      </c>
      <c r="AD85" s="1" t="s">
        <v>4</v>
      </c>
      <c r="AE85" s="3" t="s">
        <v>3239</v>
      </c>
    </row>
    <row r="86" spans="16:33">
      <c r="P86" s="6"/>
      <c r="R86" s="1"/>
      <c r="S86" s="4"/>
      <c r="T86" s="6"/>
      <c r="V86"/>
      <c r="X86" s="6"/>
      <c r="Z86" s="14"/>
      <c r="AB86"/>
      <c r="AC86" t="s">
        <v>3237</v>
      </c>
      <c r="AD86" s="1" t="s">
        <v>3240</v>
      </c>
      <c r="AE86" t="s">
        <v>3241</v>
      </c>
    </row>
    <row r="87" spans="16:33">
      <c r="P87" s="6"/>
      <c r="R87" s="1"/>
      <c r="S87" s="4"/>
      <c r="T87" s="6"/>
      <c r="V87"/>
      <c r="X87" s="6"/>
      <c r="Z87" s="14"/>
      <c r="AB87"/>
    </row>
    <row r="88" spans="16:33">
      <c r="P88" s="6"/>
      <c r="R88" s="1"/>
      <c r="S88" s="4"/>
      <c r="T88" s="6"/>
      <c r="V88"/>
      <c r="X88" s="6"/>
      <c r="Z88" s="14"/>
      <c r="AB88"/>
      <c r="AG88" t="s">
        <v>3242</v>
      </c>
    </row>
    <row r="89" spans="16:33">
      <c r="P89" s="6"/>
      <c r="R89" s="1"/>
      <c r="S89" s="4"/>
      <c r="T89" s="6"/>
      <c r="V89"/>
      <c r="X89" s="6"/>
      <c r="Z89" s="14"/>
      <c r="AB89"/>
      <c r="AG89" t="s">
        <v>3243</v>
      </c>
    </row>
    <row r="90" spans="16:33">
      <c r="P90" s="6"/>
      <c r="R90" s="1"/>
      <c r="S90" s="4"/>
      <c r="T90" s="6"/>
      <c r="V90"/>
      <c r="X90" s="6"/>
      <c r="Z90" s="14"/>
      <c r="AB90"/>
    </row>
    <row r="91" spans="16:33">
      <c r="P91" s="6"/>
      <c r="R91" s="1"/>
      <c r="S91" s="4"/>
      <c r="T91" s="6"/>
      <c r="V91"/>
      <c r="X91" s="6"/>
      <c r="Z91" s="14"/>
      <c r="AB91"/>
      <c r="AC91" s="3" t="s">
        <v>3245</v>
      </c>
    </row>
    <row r="92" spans="16:33">
      <c r="P92" s="6"/>
      <c r="R92" s="1"/>
      <c r="S92" s="4"/>
      <c r="T92" s="6"/>
      <c r="V92"/>
      <c r="X92" s="6"/>
      <c r="Z92" s="14"/>
      <c r="AB92"/>
      <c r="AC92" t="s">
        <v>3244</v>
      </c>
    </row>
    <row r="93" spans="16:33">
      <c r="P93" s="6"/>
      <c r="R93" s="1"/>
      <c r="S93" s="4"/>
      <c r="T93" s="6"/>
      <c r="V93"/>
      <c r="X93" s="6"/>
      <c r="Z93" s="14"/>
      <c r="AB93"/>
    </row>
    <row r="94" spans="16:33">
      <c r="P94" s="6"/>
      <c r="R94" s="1"/>
      <c r="S94" s="4"/>
      <c r="T94" s="6"/>
      <c r="V94"/>
      <c r="X94" s="6"/>
      <c r="Z94" s="14"/>
      <c r="AB94"/>
      <c r="AC94" s="3" t="s">
        <v>3247</v>
      </c>
    </row>
    <row r="95" spans="16:33">
      <c r="P95" s="6"/>
      <c r="R95" s="1"/>
      <c r="S95" s="4"/>
      <c r="T95" s="6"/>
      <c r="V95"/>
      <c r="X95" s="6"/>
      <c r="Z95" s="14"/>
      <c r="AB95"/>
      <c r="AC95" t="s">
        <v>3246</v>
      </c>
    </row>
    <row r="96" spans="16:33">
      <c r="P96" s="6"/>
      <c r="R96" s="1"/>
      <c r="S96" s="4"/>
      <c r="T96" s="6"/>
      <c r="V96"/>
      <c r="X96" s="6"/>
      <c r="Z96" s="14"/>
      <c r="AB96"/>
    </row>
    <row r="97" spans="16:33">
      <c r="P97" s="6"/>
      <c r="R97" s="1"/>
      <c r="S97" s="4"/>
      <c r="T97" s="6"/>
      <c r="V97"/>
      <c r="X97" s="6"/>
      <c r="Z97" s="14"/>
      <c r="AB97"/>
      <c r="AC97" s="3" t="s">
        <v>3249</v>
      </c>
    </row>
    <row r="98" spans="16:33">
      <c r="P98" s="6"/>
      <c r="R98" s="1"/>
      <c r="S98" s="4"/>
      <c r="T98" s="6"/>
      <c r="V98"/>
      <c r="X98" s="6"/>
      <c r="Z98" s="14"/>
      <c r="AB98"/>
      <c r="AC98" t="s">
        <v>3248</v>
      </c>
    </row>
    <row r="99" spans="16:33">
      <c r="P99" s="6"/>
      <c r="R99" s="1"/>
      <c r="S99" s="4"/>
      <c r="T99" s="6"/>
      <c r="V99"/>
      <c r="X99" s="6"/>
      <c r="Z99" s="14"/>
      <c r="AB99"/>
    </row>
    <row r="100" spans="16:33">
      <c r="P100" s="6"/>
      <c r="R100" s="1"/>
      <c r="S100" s="4"/>
      <c r="T100" s="6"/>
      <c r="V100"/>
      <c r="X100" s="6"/>
      <c r="Z100" s="14"/>
      <c r="AB100"/>
      <c r="AC100" s="3" t="s">
        <v>3250</v>
      </c>
      <c r="AD100" s="1" t="s">
        <v>4</v>
      </c>
      <c r="AE100" s="3" t="s">
        <v>3253</v>
      </c>
    </row>
    <row r="101" spans="16:33">
      <c r="P101" s="6"/>
      <c r="R101" s="1"/>
      <c r="S101" s="4"/>
      <c r="T101" s="6"/>
      <c r="V101"/>
      <c r="X101" s="6"/>
      <c r="Z101" s="14"/>
      <c r="AB101"/>
      <c r="AC101" t="s">
        <v>3251</v>
      </c>
      <c r="AD101" s="1" t="s">
        <v>3252</v>
      </c>
      <c r="AE101" t="s">
        <v>3254</v>
      </c>
    </row>
    <row r="102" spans="16:33">
      <c r="P102" s="6"/>
      <c r="R102" s="1"/>
      <c r="S102" s="4"/>
      <c r="T102" s="6"/>
      <c r="V102"/>
      <c r="X102" s="6"/>
      <c r="Z102" s="14"/>
      <c r="AB102"/>
    </row>
    <row r="103" spans="16:33">
      <c r="P103" s="6"/>
      <c r="R103" s="1"/>
      <c r="S103" s="4"/>
      <c r="T103" s="6"/>
      <c r="V103"/>
      <c r="X103" s="6"/>
      <c r="Z103" s="14"/>
      <c r="AB103"/>
      <c r="AG103" t="s">
        <v>3255</v>
      </c>
    </row>
    <row r="104" spans="16:33">
      <c r="P104" s="6"/>
      <c r="R104" s="1"/>
      <c r="S104" s="4"/>
      <c r="T104" s="6"/>
      <c r="V104"/>
      <c r="X104" s="6"/>
      <c r="Z104" s="14"/>
      <c r="AB104"/>
      <c r="AG104" t="s">
        <v>3256</v>
      </c>
    </row>
    <row r="105" spans="16:33">
      <c r="P105" s="6"/>
      <c r="R105" s="1"/>
      <c r="S105" s="4"/>
      <c r="T105" s="6"/>
      <c r="V105"/>
      <c r="X105" s="6"/>
      <c r="Z105" s="1"/>
      <c r="AB105"/>
    </row>
    <row r="106" spans="16:33">
      <c r="P106" s="6"/>
      <c r="R106" s="1"/>
      <c r="S106" s="4"/>
      <c r="T106" s="6"/>
      <c r="V106"/>
      <c r="X106" s="6"/>
      <c r="Z106" s="1"/>
      <c r="AB106"/>
    </row>
    <row r="107" spans="16:33">
      <c r="P107" s="6"/>
      <c r="R107" s="1"/>
      <c r="S107" s="4"/>
      <c r="T107" s="6"/>
      <c r="V107"/>
      <c r="X107" s="6" t="s">
        <v>1206</v>
      </c>
      <c r="Y107" s="5" t="s">
        <v>1204</v>
      </c>
      <c r="Z107" s="1"/>
      <c r="AB107"/>
    </row>
    <row r="108" spans="16:33">
      <c r="P108" s="6"/>
      <c r="R108" s="1"/>
      <c r="S108" s="4"/>
      <c r="T108" s="6"/>
      <c r="V108"/>
      <c r="X108" s="6"/>
      <c r="Y108" t="s">
        <v>1205</v>
      </c>
      <c r="Z108" s="1"/>
      <c r="AB108"/>
    </row>
    <row r="109" spans="16:33">
      <c r="P109" s="6"/>
      <c r="R109" s="1"/>
      <c r="S109" s="4"/>
      <c r="T109" s="6"/>
      <c r="V109"/>
      <c r="X109" s="6"/>
      <c r="AB109" s="6" t="s">
        <v>369</v>
      </c>
      <c r="AC109" s="19" t="s">
        <v>1267</v>
      </c>
      <c r="AD109"/>
      <c r="AF109" s="1"/>
    </row>
    <row r="110" spans="16:33">
      <c r="P110" s="6"/>
      <c r="R110" s="1"/>
      <c r="S110" s="4"/>
      <c r="T110" s="6"/>
      <c r="V110"/>
      <c r="X110" s="6"/>
      <c r="AB110" s="1"/>
      <c r="AC110" t="s">
        <v>1257</v>
      </c>
      <c r="AD110"/>
      <c r="AF110" s="1"/>
    </row>
    <row r="111" spans="16:33">
      <c r="P111" s="6"/>
      <c r="R111" s="1"/>
      <c r="S111" s="4"/>
      <c r="T111" s="6"/>
      <c r="V111"/>
      <c r="X111" s="6"/>
      <c r="AB111" s="1"/>
      <c r="AD111"/>
      <c r="AF111" s="1"/>
    </row>
    <row r="112" spans="16:33">
      <c r="P112" s="6"/>
      <c r="R112" s="1"/>
      <c r="S112" s="4"/>
      <c r="T112" s="6"/>
      <c r="V112"/>
      <c r="X112" s="6"/>
      <c r="AB112" s="6" t="s">
        <v>1269</v>
      </c>
      <c r="AC112" s="19" t="s">
        <v>1268</v>
      </c>
      <c r="AF112" s="1"/>
    </row>
    <row r="113" spans="16:33">
      <c r="P113" s="6"/>
      <c r="R113" s="1"/>
      <c r="S113" s="4"/>
      <c r="T113" s="6"/>
      <c r="V113"/>
      <c r="X113" s="6"/>
      <c r="AB113" s="6" t="s">
        <v>1713</v>
      </c>
      <c r="AC113" s="23" t="s">
        <v>1712</v>
      </c>
      <c r="AF113" s="1"/>
    </row>
    <row r="114" spans="16:33">
      <c r="P114" s="6"/>
      <c r="R114" s="1"/>
      <c r="S114" s="4"/>
      <c r="T114" s="6"/>
      <c r="V114"/>
      <c r="X114" s="6"/>
      <c r="AB114" s="1"/>
      <c r="AF114" s="1"/>
    </row>
    <row r="115" spans="16:33">
      <c r="P115" s="6"/>
      <c r="R115" s="1"/>
      <c r="S115" s="4"/>
      <c r="T115" s="6"/>
      <c r="V115"/>
      <c r="X115" s="6"/>
      <c r="AB115" s="1"/>
      <c r="AC115" t="s">
        <v>3046</v>
      </c>
      <c r="AE115" t="s">
        <v>3083</v>
      </c>
      <c r="AF115" s="1"/>
    </row>
    <row r="116" spans="16:33">
      <c r="P116" s="6"/>
      <c r="R116" s="1"/>
      <c r="S116" s="4"/>
      <c r="T116" s="6"/>
      <c r="V116"/>
      <c r="X116" s="6"/>
      <c r="AB116" s="1"/>
      <c r="AC116" s="3" t="s">
        <v>3045</v>
      </c>
      <c r="AD116" s="1" t="s">
        <v>4</v>
      </c>
      <c r="AE116" s="3" t="s">
        <v>3041</v>
      </c>
      <c r="AF116" s="1"/>
    </row>
    <row r="117" spans="16:33">
      <c r="P117" s="6"/>
      <c r="R117" s="1"/>
      <c r="S117" s="4"/>
      <c r="T117" s="6"/>
      <c r="V117"/>
      <c r="X117" s="6"/>
      <c r="AB117" s="1"/>
      <c r="AC117" t="s">
        <v>3047</v>
      </c>
      <c r="AD117" s="1" t="s">
        <v>3044</v>
      </c>
      <c r="AE117" t="s">
        <v>3042</v>
      </c>
      <c r="AF117" s="1"/>
    </row>
    <row r="118" spans="16:33">
      <c r="P118" s="6"/>
      <c r="R118" s="1"/>
      <c r="S118" s="4"/>
      <c r="T118" s="6"/>
      <c r="V118"/>
      <c r="X118" s="6"/>
      <c r="AB118" s="1"/>
      <c r="AC118" t="s">
        <v>3048</v>
      </c>
      <c r="AF118" s="1"/>
    </row>
    <row r="119" spans="16:33">
      <c r="P119" s="6"/>
      <c r="R119" s="1"/>
      <c r="S119" s="4"/>
      <c r="T119" s="6"/>
      <c r="V119"/>
      <c r="X119" s="6"/>
      <c r="AB119" s="1"/>
      <c r="AF119" s="1"/>
    </row>
    <row r="120" spans="16:33">
      <c r="P120" s="6"/>
      <c r="R120" s="1"/>
      <c r="S120" s="4"/>
      <c r="T120" s="6"/>
      <c r="V120"/>
      <c r="X120" s="6"/>
      <c r="AB120" s="1"/>
      <c r="AF120" s="1"/>
      <c r="AG120" s="19" t="s">
        <v>3049</v>
      </c>
    </row>
    <row r="121" spans="16:33">
      <c r="P121" s="6"/>
      <c r="R121" s="1"/>
      <c r="S121" s="4"/>
      <c r="T121" s="6"/>
      <c r="V121"/>
      <c r="X121" s="6"/>
      <c r="AB121" s="1"/>
      <c r="AF121" s="1"/>
      <c r="AG121" t="s">
        <v>3050</v>
      </c>
    </row>
    <row r="122" spans="16:33">
      <c r="P122" s="6"/>
      <c r="R122" s="1"/>
      <c r="S122" s="4"/>
      <c r="T122" s="6"/>
      <c r="V122"/>
      <c r="X122" s="6"/>
      <c r="AB122" s="1"/>
      <c r="AF122" s="1"/>
    </row>
    <row r="123" spans="16:33">
      <c r="P123" s="6"/>
      <c r="R123" s="1"/>
      <c r="S123" s="4"/>
      <c r="T123" s="6"/>
      <c r="V123"/>
      <c r="X123" s="6"/>
      <c r="AB123" s="6" t="s">
        <v>1582</v>
      </c>
      <c r="AC123" s="19" t="s">
        <v>1581</v>
      </c>
      <c r="AD123" s="1" t="s">
        <v>4</v>
      </c>
      <c r="AE123" s="3" t="s">
        <v>3041</v>
      </c>
      <c r="AF123" s="1"/>
    </row>
    <row r="124" spans="16:33">
      <c r="P124" s="6"/>
      <c r="R124" s="1"/>
      <c r="S124" s="4"/>
      <c r="T124" s="6"/>
      <c r="V124"/>
      <c r="X124" s="6"/>
      <c r="AB124" s="6" t="s">
        <v>2751</v>
      </c>
      <c r="AC124" s="23" t="s">
        <v>2750</v>
      </c>
      <c r="AD124" s="1" t="s">
        <v>3043</v>
      </c>
      <c r="AE124" t="s">
        <v>3042</v>
      </c>
      <c r="AF124" s="14"/>
    </row>
    <row r="125" spans="16:33">
      <c r="P125" s="6"/>
      <c r="R125" s="1"/>
      <c r="S125" s="4"/>
      <c r="T125" s="6"/>
      <c r="V125"/>
      <c r="X125" s="6"/>
      <c r="AB125"/>
      <c r="AC125" s="14" t="s">
        <v>2973</v>
      </c>
      <c r="AF125" s="1"/>
    </row>
    <row r="126" spans="16:33">
      <c r="P126" s="6"/>
      <c r="R126" s="1"/>
      <c r="S126" s="4"/>
      <c r="T126" s="6"/>
      <c r="V126"/>
      <c r="X126" s="6"/>
      <c r="AB126"/>
      <c r="AC126" s="14"/>
      <c r="AF126" s="1"/>
    </row>
    <row r="127" spans="16:33">
      <c r="P127" s="6"/>
      <c r="R127" s="1"/>
      <c r="S127" s="4"/>
      <c r="T127" s="6"/>
      <c r="V127"/>
      <c r="X127" s="6"/>
      <c r="AB127"/>
      <c r="AC127" s="14"/>
      <c r="AD127" s="1" t="s">
        <v>4</v>
      </c>
      <c r="AE127" s="3" t="s">
        <v>3051</v>
      </c>
      <c r="AF127" s="1"/>
    </row>
    <row r="128" spans="16:33">
      <c r="P128" s="6"/>
      <c r="R128" s="1"/>
      <c r="S128" s="4"/>
      <c r="T128" s="6"/>
      <c r="V128"/>
      <c r="X128" s="6"/>
      <c r="AB128" s="1"/>
      <c r="AE128" s="4" t="s">
        <v>3052</v>
      </c>
      <c r="AF128" s="1"/>
    </row>
    <row r="129" spans="16:34">
      <c r="P129" s="6"/>
      <c r="R129" s="1"/>
      <c r="S129" s="4"/>
      <c r="T129" s="6"/>
      <c r="V129"/>
      <c r="Z129" s="1"/>
      <c r="AB129"/>
    </row>
    <row r="130" spans="16:34">
      <c r="P130" s="6"/>
      <c r="R130" s="1"/>
      <c r="S130" s="4"/>
      <c r="T130" s="6"/>
      <c r="V130"/>
      <c r="Z130" s="1"/>
      <c r="AA130" t="s">
        <v>323</v>
      </c>
      <c r="AB130"/>
    </row>
    <row r="131" spans="16:34">
      <c r="P131" s="6"/>
      <c r="R131" s="1"/>
      <c r="S131" s="4"/>
      <c r="T131" s="6"/>
      <c r="V131"/>
      <c r="X131" s="6" t="s">
        <v>1222</v>
      </c>
      <c r="Y131" s="5" t="s">
        <v>321</v>
      </c>
      <c r="Z131" s="1" t="s">
        <v>4</v>
      </c>
      <c r="AA131" s="3" t="s">
        <v>842</v>
      </c>
      <c r="AB131"/>
    </row>
    <row r="132" spans="16:34">
      <c r="P132" s="6"/>
      <c r="R132" s="1"/>
      <c r="S132" s="4"/>
      <c r="T132" s="6"/>
      <c r="V132"/>
      <c r="X132" t="s">
        <v>1852</v>
      </c>
      <c r="Y132" s="23" t="s">
        <v>1853</v>
      </c>
      <c r="Z132" s="2" t="s">
        <v>324</v>
      </c>
      <c r="AA132" t="s">
        <v>322</v>
      </c>
      <c r="AB132"/>
    </row>
    <row r="133" spans="16:34">
      <c r="P133" s="6"/>
      <c r="R133" s="1"/>
      <c r="S133" s="4"/>
      <c r="T133" s="6"/>
      <c r="V133"/>
      <c r="AA133" t="s">
        <v>873</v>
      </c>
      <c r="AB133"/>
      <c r="AE133" t="s">
        <v>871</v>
      </c>
    </row>
    <row r="134" spans="16:34">
      <c r="P134" s="6"/>
      <c r="R134" s="1"/>
      <c r="S134" s="4"/>
      <c r="T134" s="6"/>
      <c r="V134"/>
      <c r="AB134" s="6" t="s">
        <v>847</v>
      </c>
      <c r="AC134" s="19" t="s">
        <v>872</v>
      </c>
      <c r="AD134" s="1" t="s">
        <v>4</v>
      </c>
      <c r="AE134" s="3" t="s">
        <v>848</v>
      </c>
    </row>
    <row r="135" spans="16:34">
      <c r="P135" s="6"/>
      <c r="R135" s="1"/>
      <c r="S135" s="4"/>
      <c r="T135" s="6"/>
      <c r="V135"/>
      <c r="AB135" s="6" t="s">
        <v>2976</v>
      </c>
      <c r="AC135" s="23" t="s">
        <v>2974</v>
      </c>
      <c r="AD135" s="2" t="s">
        <v>868</v>
      </c>
      <c r="AE135" t="s">
        <v>870</v>
      </c>
      <c r="AF135" t="s">
        <v>2975</v>
      </c>
    </row>
    <row r="136" spans="16:34">
      <c r="P136" s="6"/>
      <c r="R136" s="1"/>
      <c r="S136" s="4"/>
      <c r="T136" s="6"/>
      <c r="V136"/>
      <c r="AB136"/>
      <c r="AD136" s="1" t="s">
        <v>869</v>
      </c>
      <c r="AE136" t="s">
        <v>852</v>
      </c>
    </row>
    <row r="137" spans="16:34">
      <c r="P137" s="6"/>
      <c r="R137" s="1"/>
      <c r="S137" s="4"/>
      <c r="T137" s="6"/>
      <c r="V137"/>
      <c r="AB137"/>
      <c r="AD137" s="1" t="s">
        <v>874</v>
      </c>
    </row>
    <row r="138" spans="16:34">
      <c r="P138" s="6"/>
      <c r="R138" s="1"/>
      <c r="S138" s="4"/>
      <c r="T138" s="6"/>
      <c r="V138"/>
      <c r="AB138"/>
      <c r="AF138" s="6" t="s">
        <v>846</v>
      </c>
      <c r="AG138" s="5" t="s">
        <v>843</v>
      </c>
    </row>
    <row r="139" spans="16:34">
      <c r="P139" s="6"/>
      <c r="R139" s="1"/>
      <c r="S139" s="4"/>
      <c r="T139" s="6"/>
      <c r="V139"/>
      <c r="AB139"/>
      <c r="AF139" s="6" t="s">
        <v>845</v>
      </c>
      <c r="AG139" s="15" t="s">
        <v>844</v>
      </c>
    </row>
    <row r="140" spans="16:34">
      <c r="P140" s="6"/>
      <c r="R140" s="1"/>
      <c r="S140" s="4"/>
      <c r="T140" s="6"/>
      <c r="V140"/>
      <c r="AB140"/>
      <c r="AF140" s="6"/>
    </row>
    <row r="141" spans="16:34">
      <c r="P141" s="6"/>
      <c r="R141" s="1"/>
      <c r="S141" s="4"/>
      <c r="T141" s="6"/>
      <c r="V141"/>
      <c r="AB141"/>
      <c r="AF141" s="6" t="s">
        <v>867</v>
      </c>
      <c r="AG141" s="5" t="s">
        <v>864</v>
      </c>
    </row>
    <row r="142" spans="16:34">
      <c r="P142" s="6"/>
      <c r="R142" s="1"/>
      <c r="S142" s="4"/>
      <c r="T142" s="6"/>
      <c r="V142"/>
      <c r="AB142"/>
      <c r="AF142" s="6" t="s">
        <v>866</v>
      </c>
      <c r="AG142" s="15" t="s">
        <v>865</v>
      </c>
    </row>
    <row r="143" spans="16:34">
      <c r="P143" s="6"/>
      <c r="R143" s="1"/>
      <c r="S143" s="4"/>
      <c r="T143" s="6"/>
      <c r="V143"/>
      <c r="AB143"/>
      <c r="AF143" s="6"/>
    </row>
    <row r="144" spans="16:34">
      <c r="P144" s="6"/>
      <c r="R144" s="1"/>
      <c r="S144" s="4"/>
      <c r="T144" s="6"/>
      <c r="V144"/>
      <c r="AB144"/>
      <c r="AF144" s="6" t="s">
        <v>859</v>
      </c>
      <c r="AG144" s="5" t="s">
        <v>857</v>
      </c>
      <c r="AH144" s="14" t="s">
        <v>2980</v>
      </c>
    </row>
    <row r="145" spans="16:35">
      <c r="P145" s="6"/>
      <c r="R145" s="1"/>
      <c r="S145" s="4"/>
      <c r="T145" s="6"/>
      <c r="V145"/>
      <c r="AB145"/>
      <c r="AF145" s="6"/>
      <c r="AG145" t="s">
        <v>858</v>
      </c>
    </row>
    <row r="146" spans="16:35">
      <c r="P146" s="6"/>
      <c r="R146" s="1"/>
      <c r="S146" s="4"/>
      <c r="T146" s="6"/>
      <c r="V146"/>
      <c r="AB146"/>
      <c r="AF146" s="6"/>
    </row>
    <row r="147" spans="16:35">
      <c r="P147" s="6"/>
      <c r="R147" s="1"/>
      <c r="S147" s="4"/>
      <c r="T147" s="6"/>
      <c r="V147"/>
      <c r="AB147"/>
      <c r="AF147" s="6" t="s">
        <v>856</v>
      </c>
      <c r="AG147" s="5" t="s">
        <v>855</v>
      </c>
    </row>
    <row r="148" spans="16:35">
      <c r="P148" s="6"/>
      <c r="R148" s="1"/>
      <c r="S148" s="4"/>
      <c r="T148" s="6"/>
      <c r="V148"/>
      <c r="AB148"/>
      <c r="AF148" s="6" t="s">
        <v>863</v>
      </c>
      <c r="AG148" s="15" t="s">
        <v>862</v>
      </c>
    </row>
    <row r="149" spans="16:35">
      <c r="P149" s="6"/>
      <c r="R149" s="1"/>
      <c r="S149" s="4"/>
      <c r="T149" s="6"/>
      <c r="V149"/>
      <c r="AB149"/>
      <c r="AF149" s="6"/>
    </row>
    <row r="150" spans="16:35">
      <c r="P150" s="6"/>
      <c r="R150" s="1"/>
      <c r="S150" s="4"/>
      <c r="T150" s="6"/>
      <c r="V150"/>
      <c r="AB150"/>
      <c r="AF150" s="6" t="s">
        <v>854</v>
      </c>
      <c r="AG150" s="5" t="s">
        <v>853</v>
      </c>
    </row>
    <row r="151" spans="16:35">
      <c r="P151" s="6"/>
      <c r="R151" s="1"/>
      <c r="S151" s="4"/>
      <c r="T151" s="6"/>
      <c r="V151"/>
      <c r="AB151"/>
      <c r="AF151" t="s">
        <v>861</v>
      </c>
      <c r="AG151" s="15" t="s">
        <v>860</v>
      </c>
    </row>
    <row r="152" spans="16:35">
      <c r="P152" s="6"/>
      <c r="R152" s="1"/>
      <c r="S152" s="4"/>
      <c r="T152" s="6"/>
      <c r="V152"/>
      <c r="AB152"/>
    </row>
    <row r="153" spans="16:35">
      <c r="P153" s="6"/>
      <c r="R153" s="1"/>
      <c r="S153" s="4"/>
      <c r="T153" s="6"/>
      <c r="V153"/>
      <c r="AB153"/>
      <c r="AF153" s="6" t="s">
        <v>851</v>
      </c>
      <c r="AG153" s="5" t="s">
        <v>849</v>
      </c>
      <c r="AH153" s="1" t="s">
        <v>4</v>
      </c>
      <c r="AI153" s="3" t="s">
        <v>2977</v>
      </c>
    </row>
    <row r="154" spans="16:35">
      <c r="P154" s="6"/>
      <c r="R154" s="1"/>
      <c r="S154" s="4"/>
      <c r="T154" s="6"/>
      <c r="V154"/>
      <c r="AB154"/>
      <c r="AG154" t="s">
        <v>850</v>
      </c>
      <c r="AI154" t="s">
        <v>2978</v>
      </c>
    </row>
    <row r="155" spans="16:35">
      <c r="P155" s="6"/>
      <c r="R155" s="1"/>
      <c r="S155" s="4"/>
      <c r="T155" s="6"/>
      <c r="V155"/>
      <c r="AB155"/>
      <c r="AI155" t="s">
        <v>2979</v>
      </c>
    </row>
    <row r="156" spans="16:35">
      <c r="P156" s="6"/>
      <c r="R156" s="1"/>
      <c r="S156" s="4"/>
      <c r="T156" s="6"/>
      <c r="V156"/>
      <c r="AB156"/>
    </row>
    <row r="157" spans="16:35">
      <c r="P157" s="6"/>
      <c r="R157" s="1"/>
      <c r="S157" s="4"/>
      <c r="T157" s="6"/>
      <c r="V157"/>
      <c r="AB157" s="6" t="s">
        <v>1783</v>
      </c>
      <c r="AC157" s="5" t="s">
        <v>1782</v>
      </c>
    </row>
    <row r="158" spans="16:35">
      <c r="P158" s="6"/>
      <c r="R158" s="1"/>
      <c r="S158" s="4"/>
      <c r="T158" s="6"/>
      <c r="V158"/>
      <c r="AB158" s="6" t="s">
        <v>1844</v>
      </c>
      <c r="AC158" s="23" t="s">
        <v>1843</v>
      </c>
    </row>
    <row r="159" spans="16:35">
      <c r="P159" s="6"/>
      <c r="R159" s="1"/>
      <c r="S159" s="4"/>
      <c r="T159" s="6"/>
      <c r="V159"/>
      <c r="AB159"/>
    </row>
    <row r="160" spans="16:35">
      <c r="P160" s="6"/>
      <c r="R160" s="1"/>
      <c r="S160" s="4"/>
      <c r="T160" s="6"/>
      <c r="V160"/>
      <c r="AB160"/>
    </row>
    <row r="161" spans="16:28">
      <c r="P161" s="6"/>
      <c r="R161" s="1"/>
      <c r="S161" s="4"/>
      <c r="T161" s="6"/>
      <c r="V161"/>
      <c r="X161" s="6" t="s">
        <v>1239</v>
      </c>
      <c r="Y161" s="5" t="s">
        <v>1238</v>
      </c>
      <c r="AB161"/>
    </row>
    <row r="162" spans="16:28">
      <c r="P162" s="6"/>
      <c r="R162" s="1"/>
      <c r="S162" s="4"/>
      <c r="T162" s="6"/>
      <c r="V162"/>
      <c r="X162" s="6" t="s">
        <v>2524</v>
      </c>
      <c r="Y162" s="23" t="s">
        <v>2525</v>
      </c>
      <c r="AB162"/>
    </row>
    <row r="163" spans="16:28">
      <c r="P163" s="6"/>
      <c r="R163" s="1"/>
      <c r="S163" s="4"/>
      <c r="T163" s="6"/>
      <c r="Z163" s="1"/>
      <c r="AB163"/>
    </row>
    <row r="164" spans="16:28">
      <c r="P164" s="6"/>
      <c r="R164" s="1"/>
      <c r="S164" s="4"/>
      <c r="T164" s="6"/>
      <c r="Z164" s="1"/>
      <c r="AB164"/>
    </row>
    <row r="165" spans="16:28">
      <c r="P165" s="6"/>
      <c r="R165" s="1"/>
      <c r="S165" s="4"/>
      <c r="T165" s="6"/>
      <c r="V165" s="1" t="s">
        <v>4</v>
      </c>
      <c r="W165" t="s">
        <v>5</v>
      </c>
      <c r="Z165" s="1"/>
      <c r="AB165"/>
    </row>
    <row r="166" spans="16:28">
      <c r="P166" s="6"/>
      <c r="R166" s="1"/>
      <c r="S166" s="4"/>
      <c r="T166" s="6"/>
      <c r="U166" t="s">
        <v>92</v>
      </c>
      <c r="V166" s="2" t="s">
        <v>187</v>
      </c>
      <c r="W166" s="3" t="s">
        <v>3</v>
      </c>
      <c r="Z166" s="1"/>
      <c r="AB166"/>
    </row>
    <row r="167" spans="16:28">
      <c r="P167" s="6"/>
      <c r="R167" s="1"/>
      <c r="S167" s="4"/>
      <c r="T167" s="6"/>
      <c r="U167" t="s">
        <v>1</v>
      </c>
      <c r="V167"/>
      <c r="W167" t="s">
        <v>2</v>
      </c>
      <c r="Z167" s="1"/>
      <c r="AB167"/>
    </row>
    <row r="168" spans="16:28">
      <c r="P168" s="6"/>
      <c r="R168" s="1"/>
      <c r="S168" s="4"/>
      <c r="T168" s="6"/>
      <c r="V168" s="1" t="s">
        <v>0</v>
      </c>
      <c r="W168" t="s">
        <v>1849</v>
      </c>
      <c r="Z168" s="1"/>
      <c r="AB168"/>
    </row>
    <row r="169" spans="16:28">
      <c r="P169" s="6"/>
      <c r="R169" s="1"/>
      <c r="S169" s="4"/>
      <c r="T169" s="6"/>
      <c r="V169" s="14" t="s">
        <v>1352</v>
      </c>
      <c r="Z169" s="1"/>
      <c r="AB169"/>
    </row>
    <row r="170" spans="16:28">
      <c r="P170" s="6"/>
      <c r="R170" s="1"/>
      <c r="S170" s="4"/>
      <c r="T170" s="6"/>
      <c r="V170" s="14" t="s">
        <v>1353</v>
      </c>
      <c r="Z170" s="1"/>
      <c r="AB170"/>
    </row>
    <row r="171" spans="16:28">
      <c r="P171" s="6"/>
      <c r="R171" s="1"/>
      <c r="S171" s="4"/>
      <c r="T171" s="6"/>
      <c r="V171" s="14" t="s">
        <v>1354</v>
      </c>
      <c r="Z171" s="1"/>
      <c r="AB171"/>
    </row>
    <row r="172" spans="16:28">
      <c r="P172" s="6"/>
      <c r="R172" s="1"/>
      <c r="S172" s="4"/>
      <c r="T172" s="6"/>
      <c r="V172" s="14" t="s">
        <v>1402</v>
      </c>
      <c r="Z172" s="1"/>
      <c r="AB172"/>
    </row>
    <row r="173" spans="16:28">
      <c r="P173" s="6"/>
      <c r="R173" s="1"/>
      <c r="S173" s="4"/>
      <c r="T173" s="6"/>
      <c r="V173" s="14"/>
      <c r="Z173" s="1"/>
      <c r="AB173"/>
    </row>
    <row r="174" spans="16:28">
      <c r="P174" s="6"/>
      <c r="R174" s="1"/>
      <c r="S174" s="4"/>
      <c r="T174" s="6" t="s">
        <v>775</v>
      </c>
      <c r="W174" t="s">
        <v>1404</v>
      </c>
      <c r="Z174" s="1"/>
      <c r="AB174"/>
    </row>
    <row r="175" spans="16:28">
      <c r="P175" s="6"/>
      <c r="R175" s="1"/>
      <c r="S175" s="4"/>
      <c r="T175" s="6" t="s">
        <v>774</v>
      </c>
      <c r="U175" s="18" t="s">
        <v>773</v>
      </c>
      <c r="V175" s="1" t="s">
        <v>4</v>
      </c>
      <c r="W175" s="3" t="s">
        <v>1401</v>
      </c>
      <c r="Z175" s="1"/>
      <c r="AB175"/>
    </row>
    <row r="176" spans="16:28">
      <c r="P176" s="6"/>
      <c r="R176" s="1"/>
      <c r="S176" s="4"/>
      <c r="T176" s="6" t="s">
        <v>1984</v>
      </c>
      <c r="U176" s="23" t="s">
        <v>1983</v>
      </c>
      <c r="V176" s="2" t="s">
        <v>1400</v>
      </c>
      <c r="W176" t="s">
        <v>1985</v>
      </c>
      <c r="Z176" s="1"/>
      <c r="AB176"/>
    </row>
    <row r="177" spans="16:28">
      <c r="P177" s="6"/>
      <c r="R177" s="1"/>
      <c r="S177" s="4"/>
      <c r="T177" s="6"/>
      <c r="V177" s="1" t="s">
        <v>1405</v>
      </c>
      <c r="W177" t="s">
        <v>1403</v>
      </c>
      <c r="Z177" s="1"/>
      <c r="AB177"/>
    </row>
    <row r="178" spans="16:28">
      <c r="P178" s="6"/>
      <c r="R178" s="1"/>
      <c r="S178" s="4"/>
      <c r="T178" s="6"/>
      <c r="V178" s="14" t="s">
        <v>1406</v>
      </c>
      <c r="Z178" s="1"/>
      <c r="AB178"/>
    </row>
    <row r="179" spans="16:28">
      <c r="P179" s="6"/>
      <c r="R179" s="1"/>
      <c r="S179" s="4"/>
      <c r="T179" s="6"/>
      <c r="V179" s="14" t="s">
        <v>1407</v>
      </c>
      <c r="Z179" s="1"/>
      <c r="AB179"/>
    </row>
    <row r="180" spans="16:28">
      <c r="P180" s="6"/>
      <c r="R180" s="1"/>
      <c r="S180" s="4"/>
      <c r="T180" s="6"/>
      <c r="V180" s="14" t="s">
        <v>1408</v>
      </c>
      <c r="Z180" s="1"/>
      <c r="AB180"/>
    </row>
    <row r="181" spans="16:28">
      <c r="P181" s="6"/>
      <c r="R181" s="1"/>
      <c r="S181" s="4"/>
      <c r="T181" s="6"/>
      <c r="V181" s="14" t="s">
        <v>1409</v>
      </c>
      <c r="Z181" s="1"/>
      <c r="AB181"/>
    </row>
    <row r="182" spans="16:28">
      <c r="P182" s="6"/>
      <c r="R182" s="1"/>
      <c r="S182" s="4"/>
      <c r="V182" s="14"/>
      <c r="Z182" s="1"/>
      <c r="AB182"/>
    </row>
    <row r="183" spans="16:28">
      <c r="P183" s="6"/>
      <c r="R183" s="1"/>
      <c r="S183" s="4"/>
      <c r="T183" s="6" t="s">
        <v>831</v>
      </c>
      <c r="U183" s="18" t="s">
        <v>245</v>
      </c>
      <c r="Z183" s="1"/>
      <c r="AB183"/>
    </row>
    <row r="184" spans="16:28">
      <c r="P184" s="6"/>
      <c r="R184" s="1"/>
      <c r="S184" s="4"/>
      <c r="T184" s="6" t="s">
        <v>1611</v>
      </c>
      <c r="U184" s="23" t="s">
        <v>1610</v>
      </c>
      <c r="Z184" s="1"/>
      <c r="AB184"/>
    </row>
    <row r="185" spans="16:28">
      <c r="P185" s="6"/>
      <c r="R185" s="1"/>
      <c r="S185" s="4"/>
      <c r="Z185" s="1"/>
      <c r="AB185"/>
    </row>
    <row r="186" spans="16:28">
      <c r="P186" s="6"/>
      <c r="R186" s="1"/>
      <c r="S186" s="4"/>
      <c r="T186" s="6" t="s">
        <v>830</v>
      </c>
      <c r="U186" s="18" t="s">
        <v>245</v>
      </c>
      <c r="Z186" s="1"/>
      <c r="AB186"/>
    </row>
    <row r="187" spans="16:28">
      <c r="P187" s="6"/>
      <c r="R187" s="1"/>
      <c r="S187" s="4"/>
      <c r="T187" s="6" t="s">
        <v>246</v>
      </c>
      <c r="U187" s="23" t="s">
        <v>1612</v>
      </c>
      <c r="Z187" s="1"/>
      <c r="AB187"/>
    </row>
    <row r="188" spans="16:28">
      <c r="P188" s="6"/>
      <c r="R188" s="1"/>
      <c r="S188" s="4"/>
      <c r="Z188" s="1"/>
      <c r="AB188"/>
    </row>
    <row r="189" spans="16:28">
      <c r="P189" s="6"/>
      <c r="T189" s="6" t="s">
        <v>251</v>
      </c>
      <c r="U189" s="5" t="s">
        <v>252</v>
      </c>
      <c r="Z189" s="1"/>
      <c r="AB189"/>
    </row>
    <row r="190" spans="16:28">
      <c r="P190" s="6"/>
      <c r="T190" s="6" t="s">
        <v>263</v>
      </c>
      <c r="U190" s="23" t="s">
        <v>264</v>
      </c>
      <c r="Z190" s="1"/>
      <c r="AB190"/>
    </row>
    <row r="191" spans="16:28">
      <c r="P191" s="6"/>
    </row>
    <row r="193" spans="13:21">
      <c r="P193" s="13" t="s">
        <v>558</v>
      </c>
    </row>
    <row r="194" spans="13:21">
      <c r="P194" s="6" t="s">
        <v>714</v>
      </c>
      <c r="Q194" s="18" t="s">
        <v>199</v>
      </c>
    </row>
    <row r="195" spans="13:21">
      <c r="P195" s="6" t="s">
        <v>561</v>
      </c>
      <c r="Q195" t="s">
        <v>195</v>
      </c>
    </row>
    <row r="197" spans="13:21">
      <c r="P197" s="13" t="s">
        <v>557</v>
      </c>
    </row>
    <row r="198" spans="13:21">
      <c r="P198" s="6" t="s">
        <v>712</v>
      </c>
      <c r="Q198" s="18" t="s">
        <v>189</v>
      </c>
    </row>
    <row r="199" spans="13:21">
      <c r="M199" s="4"/>
      <c r="O199" s="4"/>
      <c r="P199" s="6" t="s">
        <v>562</v>
      </c>
      <c r="Q199" t="s">
        <v>713</v>
      </c>
    </row>
    <row r="200" spans="13:21" ht="15.75" thickBot="1">
      <c r="M200" s="4"/>
      <c r="O200" s="4"/>
      <c r="S200" t="s">
        <v>174</v>
      </c>
    </row>
    <row r="201" spans="13:21" ht="15.75" thickBot="1">
      <c r="P201" s="6" t="s">
        <v>1063</v>
      </c>
      <c r="Q201" s="24" t="s">
        <v>1069</v>
      </c>
      <c r="R201" s="1" t="s">
        <v>4</v>
      </c>
      <c r="S201" s="3" t="s">
        <v>728</v>
      </c>
    </row>
    <row r="202" spans="13:21">
      <c r="P202" s="6" t="s">
        <v>680</v>
      </c>
      <c r="Q202" s="15" t="s">
        <v>1062</v>
      </c>
      <c r="R202" s="2" t="s">
        <v>172</v>
      </c>
      <c r="S202" s="15" t="s">
        <v>447</v>
      </c>
      <c r="T202" t="s">
        <v>171</v>
      </c>
    </row>
    <row r="203" spans="13:21">
      <c r="P203" s="13" t="s">
        <v>217</v>
      </c>
      <c r="Q203" t="s">
        <v>1479</v>
      </c>
      <c r="R203" s="14" t="s">
        <v>170</v>
      </c>
    </row>
    <row r="204" spans="13:21">
      <c r="P204" s="13" t="s">
        <v>707</v>
      </c>
      <c r="Q204" t="s">
        <v>1075</v>
      </c>
      <c r="R204" s="16" t="s">
        <v>449</v>
      </c>
    </row>
    <row r="205" spans="13:21">
      <c r="P205" s="6" t="s">
        <v>1076</v>
      </c>
      <c r="Q205" t="s">
        <v>1077</v>
      </c>
      <c r="R205" s="1" t="s">
        <v>169</v>
      </c>
    </row>
    <row r="206" spans="13:21">
      <c r="R206" s="1"/>
    </row>
    <row r="207" spans="13:21">
      <c r="R207" s="1"/>
      <c r="T207" s="6" t="s">
        <v>755</v>
      </c>
    </row>
    <row r="208" spans="13:21">
      <c r="P208">
        <f>1786-25</f>
        <v>1761</v>
      </c>
      <c r="R208" s="1"/>
      <c r="T208" s="6" t="s">
        <v>752</v>
      </c>
      <c r="U208" s="18" t="s">
        <v>173</v>
      </c>
    </row>
    <row r="209" spans="14:21">
      <c r="N209" s="1"/>
      <c r="R209" s="1"/>
      <c r="T209" s="6" t="s">
        <v>220</v>
      </c>
      <c r="U209" s="23" t="s">
        <v>751</v>
      </c>
    </row>
    <row r="210" spans="14:21">
      <c r="N210" s="1"/>
      <c r="R210" s="1"/>
      <c r="T210" s="6"/>
    </row>
    <row r="211" spans="14:21">
      <c r="N211" s="1"/>
      <c r="R211" s="1"/>
      <c r="T211" s="6" t="s">
        <v>754</v>
      </c>
    </row>
    <row r="212" spans="14:21">
      <c r="N212" s="1"/>
      <c r="P212">
        <f>1788-27</f>
        <v>1761</v>
      </c>
      <c r="R212" s="1"/>
      <c r="T212" s="6" t="s">
        <v>761</v>
      </c>
      <c r="U212" s="18" t="s">
        <v>753</v>
      </c>
    </row>
    <row r="213" spans="14:21">
      <c r="N213" s="1"/>
      <c r="R213" s="1"/>
      <c r="T213" s="6" t="s">
        <v>1677</v>
      </c>
      <c r="U213" s="23" t="s">
        <v>1678</v>
      </c>
    </row>
    <row r="214" spans="14:21">
      <c r="N214" s="1"/>
      <c r="R214" s="1"/>
      <c r="T214" s="6"/>
    </row>
    <row r="215" spans="14:21">
      <c r="N215" s="1"/>
      <c r="R215" s="1"/>
      <c r="T215" s="13" t="s">
        <v>765</v>
      </c>
    </row>
    <row r="216" spans="14:21">
      <c r="N216" s="1"/>
      <c r="P216">
        <f>1789-29</f>
        <v>1760</v>
      </c>
      <c r="R216" s="1"/>
      <c r="T216" s="6" t="s">
        <v>764</v>
      </c>
      <c r="U216" s="18" t="s">
        <v>188</v>
      </c>
    </row>
    <row r="217" spans="14:21">
      <c r="N217" s="1"/>
      <c r="R217" s="1"/>
      <c r="T217" s="6" t="s">
        <v>763</v>
      </c>
      <c r="U217" t="s">
        <v>762</v>
      </c>
    </row>
    <row r="218" spans="14:21">
      <c r="N218" s="1"/>
      <c r="R218" s="1"/>
      <c r="T218" s="6"/>
    </row>
    <row r="219" spans="14:21">
      <c r="N219" s="1"/>
      <c r="R219" s="1"/>
      <c r="T219" s="6"/>
      <c r="U219" s="13" t="s">
        <v>777</v>
      </c>
    </row>
    <row r="220" spans="14:21">
      <c r="N220" s="1"/>
      <c r="P220">
        <v>1762</v>
      </c>
      <c r="R220" s="1"/>
      <c r="T220" s="6" t="s">
        <v>778</v>
      </c>
      <c r="U220" s="18" t="s">
        <v>776</v>
      </c>
    </row>
    <row r="221" spans="14:21">
      <c r="N221" s="1"/>
      <c r="R221" s="1"/>
      <c r="T221" s="6" t="s">
        <v>779</v>
      </c>
      <c r="U221" s="23" t="s">
        <v>796</v>
      </c>
    </row>
    <row r="222" spans="14:21">
      <c r="N222" s="1"/>
      <c r="R222" s="1"/>
      <c r="T222" s="6"/>
      <c r="U222" s="6"/>
    </row>
    <row r="223" spans="14:21">
      <c r="N223" s="1"/>
      <c r="R223" s="1"/>
      <c r="T223" s="6"/>
    </row>
    <row r="224" spans="14:21">
      <c r="N224" s="1"/>
      <c r="P224">
        <f>1792-32</f>
        <v>1760</v>
      </c>
      <c r="R224" s="1"/>
      <c r="T224" s="6" t="s">
        <v>792</v>
      </c>
      <c r="U224" s="18" t="s">
        <v>390</v>
      </c>
    </row>
    <row r="225" spans="14:23">
      <c r="N225" s="1"/>
      <c r="R225" s="1"/>
      <c r="T225" s="6" t="s">
        <v>706</v>
      </c>
      <c r="U225" t="s">
        <v>705</v>
      </c>
    </row>
    <row r="226" spans="14:23">
      <c r="R226" s="1"/>
      <c r="T226" s="6"/>
    </row>
    <row r="227" spans="14:23">
      <c r="R227" s="1"/>
      <c r="U227" s="3" t="s">
        <v>194</v>
      </c>
    </row>
    <row r="228" spans="14:23">
      <c r="R228" s="1"/>
      <c r="T228" s="6" t="s">
        <v>223</v>
      </c>
      <c r="U228" s="23" t="s">
        <v>222</v>
      </c>
    </row>
    <row r="229" spans="14:23">
      <c r="R229" s="1"/>
      <c r="T229" s="6"/>
    </row>
    <row r="230" spans="14:23">
      <c r="R230" s="1"/>
      <c r="U230" s="3" t="s">
        <v>194</v>
      </c>
    </row>
    <row r="231" spans="14:23">
      <c r="R231" s="1"/>
      <c r="T231" s="6" t="s">
        <v>225</v>
      </c>
      <c r="U231" s="23" t="s">
        <v>226</v>
      </c>
    </row>
    <row r="232" spans="14:23">
      <c r="R232" s="1"/>
      <c r="T232" s="6"/>
    </row>
    <row r="233" spans="14:23">
      <c r="R233" s="1"/>
      <c r="T233" s="13" t="s">
        <v>794</v>
      </c>
    </row>
    <row r="234" spans="14:23">
      <c r="R234" s="1"/>
      <c r="T234" s="6" t="s">
        <v>793</v>
      </c>
      <c r="W234" t="s">
        <v>295</v>
      </c>
    </row>
    <row r="235" spans="14:23">
      <c r="P235">
        <f>1793-31</f>
        <v>1762</v>
      </c>
      <c r="R235" s="1"/>
      <c r="T235" s="6" t="s">
        <v>795</v>
      </c>
      <c r="U235" s="18" t="s">
        <v>293</v>
      </c>
      <c r="V235" s="1" t="s">
        <v>4</v>
      </c>
      <c r="W235" s="3" t="s">
        <v>1251</v>
      </c>
    </row>
    <row r="236" spans="14:23">
      <c r="R236" s="1"/>
      <c r="T236" s="6" t="s">
        <v>1748</v>
      </c>
      <c r="U236" s="23" t="s">
        <v>1749</v>
      </c>
      <c r="V236" s="2" t="s">
        <v>3228</v>
      </c>
      <c r="W236" t="s">
        <v>1082</v>
      </c>
    </row>
    <row r="237" spans="14:23">
      <c r="R237" s="1"/>
      <c r="U237" t="s">
        <v>294</v>
      </c>
      <c r="V237" s="1" t="s">
        <v>218</v>
      </c>
    </row>
    <row r="238" spans="14:23">
      <c r="R238" s="1"/>
      <c r="U238" t="s">
        <v>704</v>
      </c>
      <c r="V238" s="1" t="s">
        <v>296</v>
      </c>
    </row>
    <row r="239" spans="14:23">
      <c r="R239" s="1"/>
      <c r="V239" s="14" t="s">
        <v>297</v>
      </c>
    </row>
    <row r="240" spans="14:23">
      <c r="R240" s="1"/>
      <c r="V240" s="14" t="s">
        <v>298</v>
      </c>
    </row>
    <row r="241" spans="18:29">
      <c r="R241" s="1"/>
      <c r="V241" s="14" t="s">
        <v>299</v>
      </c>
    </row>
    <row r="242" spans="18:29">
      <c r="R242" s="1"/>
      <c r="V242" s="14" t="s">
        <v>300</v>
      </c>
    </row>
    <row r="243" spans="18:29">
      <c r="R243" s="1"/>
      <c r="V243" s="14" t="s">
        <v>301</v>
      </c>
    </row>
    <row r="244" spans="18:29">
      <c r="R244" s="1"/>
      <c r="AA244" t="s">
        <v>1830</v>
      </c>
    </row>
    <row r="245" spans="18:29">
      <c r="R245" s="1"/>
      <c r="X245" t="s">
        <v>397</v>
      </c>
      <c r="Y245" s="5" t="s">
        <v>283</v>
      </c>
      <c r="Z245" s="1" t="s">
        <v>4</v>
      </c>
      <c r="AA245" s="3" t="s">
        <v>1282</v>
      </c>
      <c r="AB245" s="14" t="s">
        <v>2046</v>
      </c>
    </row>
    <row r="246" spans="18:29">
      <c r="R246" s="1"/>
      <c r="X246" s="6" t="s">
        <v>2048</v>
      </c>
      <c r="Y246" s="23" t="s">
        <v>2047</v>
      </c>
      <c r="Z246" s="2" t="s">
        <v>1829</v>
      </c>
      <c r="AA246" t="s">
        <v>1832</v>
      </c>
    </row>
    <row r="247" spans="18:29">
      <c r="R247" s="1"/>
      <c r="Z247" t="s">
        <v>1395</v>
      </c>
      <c r="AB247" s="6" t="s">
        <v>1254</v>
      </c>
      <c r="AC247" s="19" t="s">
        <v>1252</v>
      </c>
    </row>
    <row r="248" spans="18:29">
      <c r="R248" s="1"/>
      <c r="Z248" t="s">
        <v>1831</v>
      </c>
      <c r="AB248"/>
      <c r="AC248" t="s">
        <v>1253</v>
      </c>
    </row>
    <row r="249" spans="18:29">
      <c r="R249" s="1"/>
      <c r="Z249" t="s">
        <v>1833</v>
      </c>
      <c r="AB249"/>
    </row>
    <row r="250" spans="18:29">
      <c r="R250" s="1"/>
      <c r="AB250" s="6" t="s">
        <v>1284</v>
      </c>
      <c r="AC250" s="19" t="s">
        <v>1285</v>
      </c>
    </row>
    <row r="251" spans="18:29">
      <c r="R251" s="1"/>
      <c r="AB251"/>
      <c r="AC251" t="s">
        <v>1283</v>
      </c>
    </row>
    <row r="252" spans="18:29">
      <c r="R252" s="1"/>
    </row>
    <row r="253" spans="18:29">
      <c r="R253" s="1"/>
      <c r="X253" t="s">
        <v>399</v>
      </c>
      <c r="Y253" s="5" t="s">
        <v>398</v>
      </c>
    </row>
    <row r="254" spans="18:29">
      <c r="R254" s="1"/>
      <c r="X254" s="6" t="s">
        <v>1650</v>
      </c>
      <c r="Y254" s="23" t="s">
        <v>1649</v>
      </c>
    </row>
    <row r="255" spans="18:29">
      <c r="R255" s="1"/>
      <c r="V255" s="14"/>
    </row>
    <row r="256" spans="18:29">
      <c r="R256" s="1"/>
      <c r="V256" s="14"/>
      <c r="X256" s="6" t="s">
        <v>1203</v>
      </c>
      <c r="Y256" s="5" t="s">
        <v>400</v>
      </c>
    </row>
    <row r="257" spans="18:29">
      <c r="R257" s="1"/>
      <c r="V257" s="14"/>
      <c r="X257" s="6" t="s">
        <v>1674</v>
      </c>
      <c r="Y257" s="23" t="s">
        <v>1673</v>
      </c>
    </row>
    <row r="258" spans="18:29">
      <c r="R258" s="1"/>
      <c r="V258" s="14"/>
    </row>
    <row r="259" spans="18:29">
      <c r="R259" s="1"/>
      <c r="V259" s="14"/>
      <c r="X259" s="6" t="s">
        <v>403</v>
      </c>
      <c r="Y259" s="5" t="s">
        <v>401</v>
      </c>
    </row>
    <row r="260" spans="18:29">
      <c r="R260" s="1"/>
      <c r="V260" s="14"/>
      <c r="X260" s="6" t="s">
        <v>1664</v>
      </c>
      <c r="Y260" s="23" t="s">
        <v>1663</v>
      </c>
    </row>
    <row r="261" spans="18:29">
      <c r="R261" s="1"/>
      <c r="V261" s="14"/>
    </row>
    <row r="262" spans="18:29">
      <c r="R262" s="1"/>
      <c r="V262" s="14"/>
      <c r="AA262" t="s">
        <v>1518</v>
      </c>
    </row>
    <row r="263" spans="18:29">
      <c r="R263" s="1"/>
      <c r="V263" s="14"/>
      <c r="X263" s="6" t="s">
        <v>1221</v>
      </c>
      <c r="Y263" s="5" t="s">
        <v>1219</v>
      </c>
      <c r="Z263" s="1" t="s">
        <v>4</v>
      </c>
      <c r="AA263" s="3" t="s">
        <v>1516</v>
      </c>
    </row>
    <row r="264" spans="18:29">
      <c r="R264" s="1"/>
      <c r="V264" s="14"/>
      <c r="Y264" t="s">
        <v>1220</v>
      </c>
      <c r="Z264" s="2" t="s">
        <v>1514</v>
      </c>
      <c r="AA264" t="s">
        <v>1517</v>
      </c>
    </row>
    <row r="265" spans="18:29">
      <c r="R265" s="1"/>
      <c r="V265" s="14"/>
      <c r="Z265" s="1" t="s">
        <v>1515</v>
      </c>
    </row>
    <row r="266" spans="18:29">
      <c r="R266" s="1"/>
      <c r="V266" s="14"/>
      <c r="Z266" s="14" t="s">
        <v>1519</v>
      </c>
    </row>
    <row r="267" spans="18:29">
      <c r="R267" s="1"/>
      <c r="V267" s="14"/>
      <c r="Z267" t="s">
        <v>1522</v>
      </c>
    </row>
    <row r="268" spans="18:29">
      <c r="R268" s="1"/>
      <c r="V268" s="14"/>
      <c r="Z268" s="14" t="s">
        <v>1520</v>
      </c>
    </row>
    <row r="269" spans="18:29">
      <c r="R269" s="1"/>
      <c r="V269" s="14"/>
      <c r="Z269" s="14" t="s">
        <v>1521</v>
      </c>
    </row>
    <row r="270" spans="18:29">
      <c r="R270" s="1"/>
      <c r="V270" s="14"/>
      <c r="Z270" s="14"/>
    </row>
    <row r="271" spans="18:29">
      <c r="R271" s="1"/>
      <c r="V271" s="14"/>
      <c r="Z271" s="14"/>
      <c r="AB271" t="s">
        <v>1590</v>
      </c>
      <c r="AC271" s="5" t="s">
        <v>1583</v>
      </c>
    </row>
    <row r="272" spans="18:29">
      <c r="R272" s="1"/>
      <c r="V272" s="14"/>
      <c r="Z272" s="14"/>
      <c r="AC272" t="s">
        <v>1589</v>
      </c>
    </row>
    <row r="273" spans="18:27">
      <c r="R273" s="1"/>
      <c r="V273" s="14"/>
      <c r="Z273" s="14"/>
    </row>
    <row r="274" spans="18:27">
      <c r="R274" s="1"/>
      <c r="V274" s="14"/>
      <c r="Z274" s="14"/>
      <c r="AA274" t="s">
        <v>1556</v>
      </c>
    </row>
    <row r="275" spans="18:27">
      <c r="R275" s="1"/>
      <c r="V275" s="14"/>
      <c r="X275" s="6" t="s">
        <v>1229</v>
      </c>
      <c r="Y275" s="5" t="s">
        <v>1228</v>
      </c>
      <c r="Z275" s="1" t="s">
        <v>4</v>
      </c>
      <c r="AA275" s="3" t="s">
        <v>1552</v>
      </c>
    </row>
    <row r="276" spans="18:27">
      <c r="R276" s="1"/>
      <c r="V276" s="14"/>
      <c r="X276" s="6" t="s">
        <v>1839</v>
      </c>
      <c r="Y276" s="23" t="s">
        <v>1840</v>
      </c>
      <c r="Z276" s="2" t="s">
        <v>1551</v>
      </c>
      <c r="AA276" t="s">
        <v>1555</v>
      </c>
    </row>
    <row r="277" spans="18:27">
      <c r="R277" s="1"/>
      <c r="V277" s="14"/>
      <c r="Y277" t="s">
        <v>1371</v>
      </c>
      <c r="Z277" s="1" t="s">
        <v>1553</v>
      </c>
      <c r="AA277" t="s">
        <v>1554</v>
      </c>
    </row>
    <row r="278" spans="18:27">
      <c r="R278" s="1"/>
      <c r="V278" s="14"/>
      <c r="Z278" s="14" t="s">
        <v>1557</v>
      </c>
    </row>
    <row r="279" spans="18:27">
      <c r="R279" s="1"/>
      <c r="V279" s="14"/>
      <c r="Z279" t="s">
        <v>1558</v>
      </c>
    </row>
    <row r="280" spans="18:27">
      <c r="R280" s="1"/>
      <c r="V280" s="14"/>
      <c r="Z280" s="14" t="s">
        <v>1560</v>
      </c>
    </row>
    <row r="281" spans="18:27">
      <c r="R281" s="1"/>
      <c r="V281" s="14"/>
      <c r="Z281" s="14" t="s">
        <v>1559</v>
      </c>
    </row>
    <row r="282" spans="18:27">
      <c r="R282" s="1"/>
      <c r="V282" s="14"/>
    </row>
    <row r="283" spans="18:27">
      <c r="R283" s="1"/>
      <c r="V283" s="14"/>
      <c r="X283" s="6" t="s">
        <v>1233</v>
      </c>
      <c r="Y283" s="5" t="s">
        <v>402</v>
      </c>
    </row>
    <row r="284" spans="18:27">
      <c r="R284" s="1"/>
      <c r="V284" s="14"/>
      <c r="X284" s="6" t="s">
        <v>1666</v>
      </c>
      <c r="Y284" s="23" t="s">
        <v>1665</v>
      </c>
    </row>
    <row r="285" spans="18:27">
      <c r="R285" s="1"/>
      <c r="V285" s="14"/>
    </row>
    <row r="286" spans="18:27">
      <c r="R286" s="1"/>
      <c r="V286" s="14"/>
      <c r="X286" s="6" t="s">
        <v>1235</v>
      </c>
      <c r="Y286" s="5" t="s">
        <v>746</v>
      </c>
    </row>
    <row r="287" spans="18:27">
      <c r="R287" s="1"/>
      <c r="V287" s="14"/>
      <c r="Y287" t="s">
        <v>1234</v>
      </c>
    </row>
    <row r="288" spans="18:27">
      <c r="R288" s="1"/>
      <c r="V288" s="14"/>
    </row>
    <row r="289" spans="18:29">
      <c r="R289" s="1"/>
      <c r="V289" s="14"/>
      <c r="W289" t="s">
        <v>327</v>
      </c>
    </row>
    <row r="290" spans="18:29">
      <c r="R290" s="1"/>
      <c r="U290" s="3" t="s">
        <v>92</v>
      </c>
      <c r="V290" s="1" t="s">
        <v>4</v>
      </c>
      <c r="W290" s="3" t="s">
        <v>326</v>
      </c>
    </row>
    <row r="291" spans="18:29">
      <c r="R291" s="1"/>
      <c r="V291" s="2" t="s">
        <v>325</v>
      </c>
      <c r="W291" t="s">
        <v>1083</v>
      </c>
    </row>
    <row r="292" spans="18:29">
      <c r="R292" s="1"/>
      <c r="V292" s="1" t="s">
        <v>328</v>
      </c>
    </row>
    <row r="293" spans="18:29">
      <c r="R293" s="1"/>
      <c r="V293" s="14" t="s">
        <v>1355</v>
      </c>
    </row>
    <row r="294" spans="18:29">
      <c r="R294" s="1"/>
      <c r="V294" s="14" t="s">
        <v>396</v>
      </c>
    </row>
    <row r="295" spans="18:29">
      <c r="R295" s="1"/>
      <c r="V295" s="14" t="s">
        <v>1356</v>
      </c>
    </row>
    <row r="296" spans="18:29">
      <c r="R296" s="1"/>
      <c r="V296" s="14" t="s">
        <v>1357</v>
      </c>
    </row>
    <row r="297" spans="18:29">
      <c r="R297" s="1"/>
      <c r="V297" s="14"/>
    </row>
    <row r="298" spans="18:29">
      <c r="R298" s="1"/>
      <c r="V298" s="14"/>
      <c r="Z298" s="14"/>
      <c r="AA298" t="s">
        <v>1836</v>
      </c>
    </row>
    <row r="299" spans="18:29">
      <c r="R299" s="1"/>
      <c r="V299" s="14"/>
      <c r="X299" s="6" t="s">
        <v>1256</v>
      </c>
      <c r="Y299" s="5" t="s">
        <v>1050</v>
      </c>
      <c r="Z299" s="1" t="s">
        <v>4</v>
      </c>
      <c r="AA299" s="3" t="s">
        <v>1051</v>
      </c>
    </row>
    <row r="300" spans="18:29">
      <c r="R300" s="1"/>
      <c r="V300" s="14"/>
      <c r="X300" s="6" t="s">
        <v>1053</v>
      </c>
      <c r="Y300" s="15" t="s">
        <v>1052</v>
      </c>
      <c r="Z300" s="2" t="s">
        <v>1054</v>
      </c>
      <c r="AA300" t="s">
        <v>1835</v>
      </c>
    </row>
    <row r="301" spans="18:29">
      <c r="R301" s="1"/>
      <c r="V301" s="14"/>
      <c r="X301" s="6"/>
      <c r="Z301" s="1" t="s">
        <v>1834</v>
      </c>
      <c r="AA301" t="s">
        <v>1999</v>
      </c>
    </row>
    <row r="302" spans="18:29">
      <c r="R302" s="1"/>
      <c r="V302" s="14"/>
      <c r="X302" s="6"/>
      <c r="AC302" s="3" t="s">
        <v>1058</v>
      </c>
    </row>
    <row r="303" spans="18:29">
      <c r="R303" s="1"/>
      <c r="V303" s="14"/>
      <c r="X303" s="6"/>
      <c r="AC303" t="s">
        <v>1059</v>
      </c>
    </row>
    <row r="304" spans="18:29">
      <c r="R304" s="1"/>
      <c r="V304" s="14"/>
      <c r="X304" s="6"/>
    </row>
    <row r="305" spans="18:29">
      <c r="R305" s="1"/>
      <c r="V305" s="14"/>
      <c r="X305" s="6"/>
      <c r="AB305" s="6" t="s">
        <v>1060</v>
      </c>
      <c r="AC305" s="5" t="s">
        <v>1055</v>
      </c>
    </row>
    <row r="306" spans="18:29">
      <c r="R306" s="1"/>
      <c r="V306" s="14"/>
      <c r="X306" s="6"/>
      <c r="AB306" s="6" t="s">
        <v>1057</v>
      </c>
      <c r="AC306" s="15" t="s">
        <v>1056</v>
      </c>
    </row>
    <row r="307" spans="18:29">
      <c r="R307" s="1"/>
      <c r="V307" s="14"/>
    </row>
    <row r="308" spans="18:29">
      <c r="R308" s="1"/>
      <c r="V308" s="14"/>
      <c r="X308" s="6" t="s">
        <v>1266</v>
      </c>
      <c r="Y308" s="5" t="s">
        <v>404</v>
      </c>
    </row>
    <row r="309" spans="18:29">
      <c r="R309" s="1"/>
      <c r="V309" s="14"/>
      <c r="X309" s="6" t="s">
        <v>429</v>
      </c>
      <c r="Y309" s="15" t="s">
        <v>1706</v>
      </c>
    </row>
    <row r="310" spans="18:29">
      <c r="R310" s="1"/>
      <c r="V310" s="14"/>
    </row>
    <row r="311" spans="18:29">
      <c r="R311" s="1"/>
      <c r="V311" s="14"/>
      <c r="X311" s="6" t="s">
        <v>406</v>
      </c>
      <c r="Y311" s="5" t="s">
        <v>405</v>
      </c>
    </row>
    <row r="312" spans="18:29">
      <c r="R312" s="1"/>
      <c r="V312" s="14"/>
      <c r="X312" s="6" t="s">
        <v>1727</v>
      </c>
      <c r="Y312" s="15" t="s">
        <v>1726</v>
      </c>
    </row>
    <row r="313" spans="18:29">
      <c r="R313" s="1"/>
      <c r="V313" s="14"/>
    </row>
    <row r="314" spans="18:29">
      <c r="R314" s="1"/>
      <c r="V314" s="14"/>
      <c r="Y314" s="3" t="s">
        <v>1695</v>
      </c>
    </row>
    <row r="315" spans="18:29">
      <c r="R315" s="1"/>
      <c r="V315" s="14"/>
      <c r="X315" s="6" t="s">
        <v>1593</v>
      </c>
      <c r="Y315" s="15" t="s">
        <v>1728</v>
      </c>
    </row>
    <row r="316" spans="18:29">
      <c r="R316" s="1"/>
      <c r="V316" s="14"/>
    </row>
    <row r="317" spans="18:29">
      <c r="R317" s="1"/>
      <c r="V317" s="14"/>
      <c r="X317" s="6" t="s">
        <v>408</v>
      </c>
      <c r="Y317" s="5" t="s">
        <v>407</v>
      </c>
    </row>
    <row r="318" spans="18:29">
      <c r="R318" s="1"/>
      <c r="V318" s="14"/>
      <c r="Y318" t="s">
        <v>1569</v>
      </c>
    </row>
    <row r="319" spans="18:29">
      <c r="R319" s="1"/>
      <c r="V319" s="14"/>
    </row>
    <row r="320" spans="18:29">
      <c r="R320" s="1"/>
      <c r="T320" s="6" t="s">
        <v>829</v>
      </c>
      <c r="V320" s="14"/>
      <c r="W320" t="s">
        <v>1439</v>
      </c>
    </row>
    <row r="321" spans="16:23">
      <c r="P321">
        <f>1795-35</f>
        <v>1760</v>
      </c>
      <c r="R321" s="1"/>
      <c r="T321" s="6" t="s">
        <v>828</v>
      </c>
      <c r="U321" s="18" t="s">
        <v>827</v>
      </c>
      <c r="V321" s="1" t="s">
        <v>4</v>
      </c>
      <c r="W321" s="3" t="s">
        <v>1084</v>
      </c>
    </row>
    <row r="322" spans="16:23">
      <c r="R322" s="1"/>
      <c r="T322" s="6" t="s">
        <v>375</v>
      </c>
      <c r="U322" s="15" t="s">
        <v>1986</v>
      </c>
      <c r="V322" s="2" t="s">
        <v>1436</v>
      </c>
      <c r="W322" t="s">
        <v>3230</v>
      </c>
    </row>
    <row r="323" spans="16:23">
      <c r="R323" s="1"/>
      <c r="T323" s="6"/>
      <c r="U323" t="s">
        <v>1371</v>
      </c>
      <c r="V323" s="1" t="s">
        <v>1437</v>
      </c>
      <c r="W323" t="s">
        <v>1438</v>
      </c>
    </row>
    <row r="324" spans="16:23">
      <c r="R324" s="1"/>
      <c r="T324" s="6"/>
      <c r="V324" s="14" t="s">
        <v>1440</v>
      </c>
    </row>
    <row r="325" spans="16:23">
      <c r="R325" s="1"/>
      <c r="T325" s="6"/>
      <c r="V325" s="14" t="s">
        <v>1441</v>
      </c>
    </row>
    <row r="326" spans="16:23">
      <c r="R326" s="1"/>
      <c r="T326" s="6"/>
      <c r="V326" s="14" t="s">
        <v>1442</v>
      </c>
    </row>
    <row r="327" spans="16:23">
      <c r="R327" s="1"/>
      <c r="T327" s="6"/>
      <c r="V327" s="14" t="s">
        <v>1443</v>
      </c>
    </row>
    <row r="328" spans="16:23">
      <c r="R328" s="1"/>
      <c r="T328" s="6"/>
      <c r="V328" s="14"/>
    </row>
    <row r="329" spans="16:23">
      <c r="R329" s="1"/>
      <c r="T329" s="6"/>
      <c r="V329" s="14"/>
      <c r="W329" t="s">
        <v>1478</v>
      </c>
    </row>
    <row r="330" spans="16:23">
      <c r="R330" s="1"/>
      <c r="T330" s="6"/>
      <c r="U330" t="s">
        <v>92</v>
      </c>
      <c r="V330" s="1" t="s">
        <v>4</v>
      </c>
      <c r="W330" s="3" t="s">
        <v>1085</v>
      </c>
    </row>
    <row r="331" spans="16:23">
      <c r="R331" s="1"/>
      <c r="T331" s="6"/>
      <c r="V331" s="2" t="s">
        <v>1086</v>
      </c>
      <c r="W331" t="s">
        <v>1987</v>
      </c>
    </row>
    <row r="332" spans="16:23">
      <c r="R332" s="1"/>
      <c r="T332" s="6"/>
      <c r="V332" s="1" t="s">
        <v>1480</v>
      </c>
      <c r="W332" t="s">
        <v>1477</v>
      </c>
    </row>
    <row r="333" spans="16:23">
      <c r="R333" s="1"/>
      <c r="T333" s="6"/>
      <c r="V333" s="14" t="s">
        <v>1482</v>
      </c>
    </row>
    <row r="334" spans="16:23">
      <c r="R334" s="1"/>
      <c r="T334" s="6"/>
      <c r="V334" s="14" t="s">
        <v>1481</v>
      </c>
    </row>
    <row r="335" spans="16:23">
      <c r="R335" s="1"/>
      <c r="T335" s="6"/>
      <c r="V335" s="14" t="s">
        <v>1483</v>
      </c>
    </row>
    <row r="336" spans="16:23">
      <c r="R336" s="1"/>
      <c r="V336" s="14" t="s">
        <v>1484</v>
      </c>
    </row>
    <row r="337" spans="18:23">
      <c r="R337" s="1"/>
      <c r="V337" s="14"/>
    </row>
    <row r="338" spans="18:23" ht="15.75" thickBot="1">
      <c r="R338" s="1"/>
      <c r="T338" s="6" t="s">
        <v>168</v>
      </c>
      <c r="V338" s="14"/>
      <c r="W338" t="s">
        <v>345</v>
      </c>
    </row>
    <row r="339" spans="18:23" ht="15.75" thickBot="1">
      <c r="R339" s="1"/>
      <c r="T339" s="6" t="s">
        <v>166</v>
      </c>
      <c r="U339" s="24" t="s">
        <v>1068</v>
      </c>
      <c r="V339" s="1" t="s">
        <v>4</v>
      </c>
      <c r="W339" s="3" t="s">
        <v>337</v>
      </c>
    </row>
    <row r="340" spans="18:23">
      <c r="R340" s="1"/>
      <c r="T340" s="6" t="s">
        <v>164</v>
      </c>
      <c r="U340" s="15" t="s">
        <v>163</v>
      </c>
      <c r="V340" s="2" t="s">
        <v>343</v>
      </c>
      <c r="W340" s="4" t="s">
        <v>344</v>
      </c>
    </row>
    <row r="341" spans="18:23">
      <c r="R341" s="1"/>
      <c r="T341" s="13" t="s">
        <v>160</v>
      </c>
      <c r="U341" t="s">
        <v>159</v>
      </c>
      <c r="V341" s="1" t="s">
        <v>346</v>
      </c>
    </row>
    <row r="342" spans="18:23">
      <c r="R342" s="1"/>
      <c r="T342" s="13" t="s">
        <v>157</v>
      </c>
      <c r="U342" t="s">
        <v>154</v>
      </c>
      <c r="V342" s="14" t="s">
        <v>347</v>
      </c>
    </row>
    <row r="343" spans="18:23">
      <c r="R343" s="1"/>
      <c r="T343" s="13" t="s">
        <v>155</v>
      </c>
      <c r="V343" s="14" t="s">
        <v>1320</v>
      </c>
    </row>
    <row r="344" spans="18:23">
      <c r="R344" s="1"/>
      <c r="V344" s="14" t="s">
        <v>1321</v>
      </c>
    </row>
    <row r="345" spans="18:23">
      <c r="R345" s="1"/>
      <c r="V345" s="14" t="s">
        <v>1322</v>
      </c>
    </row>
    <row r="346" spans="18:23">
      <c r="R346" s="1"/>
      <c r="V346" s="14"/>
    </row>
    <row r="347" spans="18:23">
      <c r="R347" s="1"/>
      <c r="V347" s="14"/>
      <c r="W347" t="s">
        <v>340</v>
      </c>
    </row>
    <row r="348" spans="18:23">
      <c r="R348" s="1"/>
      <c r="U348" s="3" t="s">
        <v>92</v>
      </c>
      <c r="V348" s="1" t="s">
        <v>4</v>
      </c>
      <c r="W348" s="3" t="s">
        <v>1224</v>
      </c>
    </row>
    <row r="349" spans="18:23">
      <c r="R349" s="1"/>
      <c r="V349" s="2" t="s">
        <v>338</v>
      </c>
      <c r="W349" t="s">
        <v>352</v>
      </c>
    </row>
    <row r="350" spans="18:23">
      <c r="R350" s="1"/>
      <c r="V350" s="1" t="s">
        <v>339</v>
      </c>
    </row>
    <row r="351" spans="18:23">
      <c r="R351" s="1"/>
      <c r="V351" s="14" t="s">
        <v>341</v>
      </c>
    </row>
    <row r="352" spans="18:23">
      <c r="R352" s="1"/>
      <c r="V352" s="14" t="s">
        <v>1325</v>
      </c>
    </row>
    <row r="353" spans="18:32">
      <c r="R353" s="1"/>
      <c r="V353" s="14" t="s">
        <v>1324</v>
      </c>
    </row>
    <row r="354" spans="18:32">
      <c r="R354" s="1"/>
      <c r="V354" s="14" t="s">
        <v>1323</v>
      </c>
    </row>
    <row r="355" spans="18:32">
      <c r="R355" s="1"/>
      <c r="V355" s="14"/>
    </row>
    <row r="356" spans="18:32">
      <c r="R356" s="1"/>
      <c r="V356" s="14"/>
      <c r="AA356" t="s">
        <v>1385</v>
      </c>
    </row>
    <row r="357" spans="18:32">
      <c r="R357" s="1"/>
      <c r="V357" s="14"/>
      <c r="X357" s="6" t="s">
        <v>1215</v>
      </c>
      <c r="Y357" s="5" t="s">
        <v>1131</v>
      </c>
      <c r="Z357" s="1" t="s">
        <v>4</v>
      </c>
      <c r="AA357" s="3" t="s">
        <v>1132</v>
      </c>
      <c r="AB357" s="14" t="s">
        <v>2070</v>
      </c>
    </row>
    <row r="358" spans="18:32">
      <c r="R358" s="1"/>
      <c r="V358" s="14"/>
      <c r="X358" s="6" t="s">
        <v>2071</v>
      </c>
      <c r="Y358" s="15" t="s">
        <v>2068</v>
      </c>
      <c r="Z358" s="2" t="s">
        <v>1133</v>
      </c>
      <c r="AA358" t="s">
        <v>2086</v>
      </c>
    </row>
    <row r="359" spans="18:32">
      <c r="R359" s="1"/>
      <c r="V359" s="14"/>
      <c r="Y359" t="s">
        <v>349</v>
      </c>
      <c r="Z359" s="1" t="s">
        <v>1390</v>
      </c>
      <c r="AA359" t="s">
        <v>1371</v>
      </c>
    </row>
    <row r="360" spans="18:32">
      <c r="R360" s="1"/>
      <c r="V360" s="14"/>
      <c r="Y360" t="s">
        <v>2069</v>
      </c>
      <c r="Z360" s="14" t="s">
        <v>1386</v>
      </c>
    </row>
    <row r="361" spans="18:32">
      <c r="R361" s="1"/>
      <c r="V361" s="14"/>
      <c r="Z361" s="14" t="s">
        <v>1387</v>
      </c>
    </row>
    <row r="362" spans="18:32">
      <c r="R362" s="1"/>
      <c r="V362" s="14"/>
      <c r="Z362" s="14" t="s">
        <v>1388</v>
      </c>
    </row>
    <row r="363" spans="18:32">
      <c r="R363" s="1"/>
      <c r="V363" s="14"/>
      <c r="Z363" s="14" t="s">
        <v>1389</v>
      </c>
    </row>
    <row r="364" spans="18:32">
      <c r="R364" s="1"/>
      <c r="V364" s="14"/>
      <c r="Z364" s="1"/>
    </row>
    <row r="365" spans="18:32">
      <c r="R365" s="1"/>
      <c r="V365" s="14"/>
      <c r="Z365" s="1"/>
      <c r="AE365" t="s">
        <v>1873</v>
      </c>
    </row>
    <row r="366" spans="18:32">
      <c r="R366" s="1"/>
      <c r="V366" s="14"/>
      <c r="Z366" s="1"/>
      <c r="AB366" s="6" t="s">
        <v>1296</v>
      </c>
      <c r="AC366" s="5" t="s">
        <v>1147</v>
      </c>
      <c r="AD366" s="1" t="s">
        <v>4</v>
      </c>
      <c r="AE366" s="3" t="s">
        <v>1149</v>
      </c>
    </row>
    <row r="367" spans="18:32">
      <c r="R367" s="1"/>
      <c r="V367" s="14"/>
      <c r="Z367" s="1"/>
      <c r="AB367" s="6" t="s">
        <v>2045</v>
      </c>
      <c r="AC367" s="15" t="s">
        <v>1148</v>
      </c>
      <c r="AD367" s="2" t="s">
        <v>1869</v>
      </c>
      <c r="AE367" s="15" t="s">
        <v>2800</v>
      </c>
      <c r="AF367" t="s">
        <v>2801</v>
      </c>
    </row>
    <row r="368" spans="18:32">
      <c r="R368" s="1"/>
      <c r="V368" s="14"/>
      <c r="Z368" s="1"/>
      <c r="AC368" t="s">
        <v>1871</v>
      </c>
      <c r="AD368" s="1" t="s">
        <v>1870</v>
      </c>
      <c r="AE368" t="s">
        <v>1872</v>
      </c>
    </row>
    <row r="369" spans="18:36">
      <c r="R369" s="1"/>
      <c r="V369" s="14"/>
      <c r="Z369" s="1"/>
      <c r="AD369" s="14" t="s">
        <v>1874</v>
      </c>
    </row>
    <row r="370" spans="18:36">
      <c r="R370" s="1"/>
      <c r="V370" s="14"/>
      <c r="Z370" s="1"/>
      <c r="AD370" s="14" t="s">
        <v>1875</v>
      </c>
    </row>
    <row r="371" spans="18:36">
      <c r="R371" s="1"/>
      <c r="V371" s="14"/>
      <c r="Z371" s="1"/>
      <c r="AD371" s="14" t="s">
        <v>1876</v>
      </c>
    </row>
    <row r="372" spans="18:36">
      <c r="R372" s="1"/>
      <c r="V372" s="14"/>
      <c r="Z372" s="1"/>
      <c r="AD372" s="14" t="s">
        <v>1877</v>
      </c>
    </row>
    <row r="373" spans="18:36">
      <c r="R373" s="1"/>
      <c r="V373" s="14"/>
      <c r="Z373" s="1"/>
    </row>
    <row r="374" spans="18:36">
      <c r="R374" s="1"/>
      <c r="V374" s="14"/>
      <c r="Z374" s="1"/>
      <c r="AF374" s="6" t="s">
        <v>1919</v>
      </c>
      <c r="AG374" s="5" t="s">
        <v>1918</v>
      </c>
    </row>
    <row r="375" spans="18:36">
      <c r="R375" s="1"/>
      <c r="V375" s="14"/>
      <c r="Z375" s="1"/>
      <c r="AF375" s="6" t="s">
        <v>2049</v>
      </c>
      <c r="AG375" s="15" t="s">
        <v>1151</v>
      </c>
    </row>
    <row r="376" spans="18:36">
      <c r="R376" s="1"/>
      <c r="V376" s="14"/>
      <c r="Z376" s="1"/>
    </row>
    <row r="377" spans="18:36">
      <c r="R377" s="1"/>
      <c r="V377" s="14"/>
      <c r="Z377" s="1"/>
      <c r="AI377" t="s">
        <v>2410</v>
      </c>
    </row>
    <row r="378" spans="18:36">
      <c r="R378" s="1"/>
      <c r="V378" s="14"/>
      <c r="Z378" s="1"/>
      <c r="AF378" s="6" t="s">
        <v>429</v>
      </c>
      <c r="AG378" s="5" t="s">
        <v>1150</v>
      </c>
      <c r="AH378" s="1" t="s">
        <v>4</v>
      </c>
      <c r="AI378" s="3" t="s">
        <v>2409</v>
      </c>
    </row>
    <row r="379" spans="18:36">
      <c r="R379" s="1"/>
      <c r="V379" s="14"/>
      <c r="Z379" s="1"/>
      <c r="AG379" t="s">
        <v>1152</v>
      </c>
      <c r="AH379" s="2" t="s">
        <v>2408</v>
      </c>
      <c r="AI379" s="15" t="s">
        <v>2837</v>
      </c>
      <c r="AJ379" t="s">
        <v>2838</v>
      </c>
    </row>
    <row r="380" spans="18:36">
      <c r="R380" s="1"/>
      <c r="V380" s="14"/>
      <c r="Z380" s="1"/>
      <c r="AG380" t="s">
        <v>2839</v>
      </c>
      <c r="AH380" s="1" t="s">
        <v>2400</v>
      </c>
    </row>
    <row r="381" spans="18:36">
      <c r="R381" s="1"/>
      <c r="V381" s="14"/>
      <c r="Z381" s="1"/>
      <c r="AH381" s="14" t="s">
        <v>2411</v>
      </c>
    </row>
    <row r="382" spans="18:36">
      <c r="R382" s="1"/>
      <c r="V382" s="14"/>
      <c r="Z382" s="1"/>
      <c r="AH382" s="14" t="s">
        <v>2412</v>
      </c>
    </row>
    <row r="383" spans="18:36">
      <c r="R383" s="1"/>
      <c r="V383" s="14"/>
      <c r="Z383" s="1"/>
    </row>
    <row r="384" spans="18:36">
      <c r="R384" s="1"/>
      <c r="V384" s="14"/>
      <c r="Z384" s="1"/>
      <c r="AB384" s="6" t="s">
        <v>1576</v>
      </c>
      <c r="AC384" s="5" t="s">
        <v>1575</v>
      </c>
    </row>
    <row r="385" spans="18:31">
      <c r="R385" s="1"/>
      <c r="V385" s="14"/>
      <c r="Z385" s="1"/>
      <c r="AB385" s="6" t="s">
        <v>2595</v>
      </c>
      <c r="AC385" s="15" t="s">
        <v>2596</v>
      </c>
    </row>
    <row r="386" spans="18:31">
      <c r="R386" s="1"/>
      <c r="V386" s="14"/>
      <c r="Z386" s="1"/>
    </row>
    <row r="387" spans="18:31">
      <c r="R387" s="1"/>
      <c r="V387" s="14"/>
      <c r="Z387" s="1"/>
      <c r="AB387" s="6" t="s">
        <v>1588</v>
      </c>
      <c r="AC387" s="5" t="s">
        <v>1583</v>
      </c>
    </row>
    <row r="388" spans="18:31">
      <c r="R388" s="1"/>
      <c r="V388" s="14"/>
      <c r="Z388" s="1"/>
      <c r="AB388" s="6" t="s">
        <v>1751</v>
      </c>
      <c r="AC388" s="15" t="s">
        <v>1750</v>
      </c>
    </row>
    <row r="389" spans="18:31">
      <c r="R389" s="1"/>
      <c r="V389" s="14"/>
      <c r="Z389" s="1"/>
    </row>
    <row r="390" spans="18:31">
      <c r="R390" s="1"/>
      <c r="V390" s="14"/>
      <c r="Z390" s="1"/>
      <c r="AB390" s="6" t="s">
        <v>1595</v>
      </c>
      <c r="AC390" s="5" t="s">
        <v>1594</v>
      </c>
    </row>
    <row r="391" spans="18:31">
      <c r="R391" s="1"/>
      <c r="V391" s="14"/>
      <c r="Z391" s="1"/>
      <c r="AB391" s="6" t="s">
        <v>1762</v>
      </c>
      <c r="AC391" s="15" t="s">
        <v>1761</v>
      </c>
    </row>
    <row r="392" spans="18:31">
      <c r="R392" s="1"/>
      <c r="V392" s="14"/>
      <c r="Z392" s="1"/>
    </row>
    <row r="393" spans="18:31">
      <c r="R393" s="1"/>
      <c r="V393" s="14"/>
      <c r="Z393" s="1"/>
      <c r="AB393" s="6" t="s">
        <v>1604</v>
      </c>
      <c r="AC393" s="5" t="s">
        <v>1603</v>
      </c>
    </row>
    <row r="394" spans="18:31">
      <c r="R394" s="1"/>
      <c r="V394" s="14"/>
      <c r="Z394" s="1"/>
      <c r="AB394" s="6" t="s">
        <v>1764</v>
      </c>
      <c r="AC394" s="15" t="s">
        <v>1763</v>
      </c>
    </row>
    <row r="395" spans="18:31">
      <c r="R395" s="1"/>
      <c r="V395" s="14"/>
      <c r="Z395" s="1"/>
    </row>
    <row r="396" spans="18:31">
      <c r="R396" s="1"/>
      <c r="V396" s="14"/>
      <c r="Z396" s="1"/>
      <c r="AE396" t="s">
        <v>2085</v>
      </c>
    </row>
    <row r="397" spans="18:31">
      <c r="R397" s="1"/>
      <c r="V397" s="14"/>
      <c r="Z397" s="1"/>
      <c r="AB397" s="6" t="s">
        <v>1787</v>
      </c>
      <c r="AC397" s="5" t="s">
        <v>1786</v>
      </c>
      <c r="AD397" s="1" t="s">
        <v>4</v>
      </c>
      <c r="AE397" s="3" t="s">
        <v>2083</v>
      </c>
    </row>
    <row r="398" spans="18:31">
      <c r="R398" s="1"/>
      <c r="V398" s="14"/>
      <c r="Z398" s="1"/>
      <c r="AB398" s="6" t="s">
        <v>2219</v>
      </c>
      <c r="AC398" s="15" t="s">
        <v>2218</v>
      </c>
      <c r="AD398" s="2" t="s">
        <v>2082</v>
      </c>
      <c r="AE398" t="s">
        <v>2084</v>
      </c>
    </row>
    <row r="399" spans="18:31">
      <c r="R399" s="1"/>
      <c r="V399" s="14"/>
      <c r="Z399" s="1"/>
      <c r="AD399" s="1" t="s">
        <v>1515</v>
      </c>
      <c r="AE399" t="s">
        <v>2217</v>
      </c>
    </row>
    <row r="400" spans="18:31">
      <c r="R400" s="1"/>
      <c r="V400" s="14"/>
      <c r="Z400" s="1"/>
      <c r="AD400" s="14" t="s">
        <v>2087</v>
      </c>
    </row>
    <row r="401" spans="18:33">
      <c r="R401" s="1"/>
      <c r="V401" s="14"/>
      <c r="Z401" s="1"/>
      <c r="AD401" s="14" t="s">
        <v>2088</v>
      </c>
    </row>
    <row r="402" spans="18:33">
      <c r="R402" s="1"/>
      <c r="V402" s="14"/>
      <c r="Z402" s="1"/>
      <c r="AD402" s="14" t="s">
        <v>2089</v>
      </c>
    </row>
    <row r="403" spans="18:33">
      <c r="R403" s="1"/>
      <c r="V403" s="14"/>
      <c r="Z403" s="1"/>
      <c r="AD403" s="14" t="s">
        <v>2090</v>
      </c>
    </row>
    <row r="404" spans="18:33">
      <c r="R404" s="1"/>
      <c r="V404" s="14"/>
      <c r="Z404" s="1"/>
      <c r="AD404" s="14"/>
    </row>
    <row r="405" spans="18:33">
      <c r="R405" s="1"/>
      <c r="V405" s="14"/>
      <c r="Z405" s="1"/>
      <c r="AD405" s="14"/>
      <c r="AF405" s="6" t="s">
        <v>2166</v>
      </c>
      <c r="AG405" s="5" t="s">
        <v>2165</v>
      </c>
    </row>
    <row r="406" spans="18:33">
      <c r="R406" s="1"/>
      <c r="V406" s="14"/>
      <c r="Z406" s="1"/>
      <c r="AD406" s="14"/>
      <c r="AF406" s="6" t="s">
        <v>2206</v>
      </c>
      <c r="AG406" s="15" t="s">
        <v>2205</v>
      </c>
    </row>
    <row r="407" spans="18:33">
      <c r="R407" s="1"/>
      <c r="V407" s="14"/>
      <c r="Z407" s="1"/>
      <c r="AD407" s="14"/>
    </row>
    <row r="408" spans="18:33">
      <c r="R408" s="1"/>
      <c r="V408" s="14"/>
      <c r="Z408" s="1"/>
      <c r="AD408" s="14"/>
      <c r="AF408" s="6" t="s">
        <v>2171</v>
      </c>
      <c r="AG408" s="5" t="s">
        <v>2170</v>
      </c>
    </row>
    <row r="409" spans="18:33">
      <c r="R409" s="1"/>
      <c r="V409" s="14"/>
      <c r="X409" s="6"/>
      <c r="Z409" s="1"/>
      <c r="AD409" s="14"/>
      <c r="AF409" s="6" t="s">
        <v>2221</v>
      </c>
      <c r="AG409" s="15" t="s">
        <v>2220</v>
      </c>
    </row>
    <row r="410" spans="18:33">
      <c r="R410" s="1"/>
      <c r="V410" s="14"/>
      <c r="X410" s="6"/>
      <c r="Z410" s="1"/>
      <c r="AD410" s="14"/>
    </row>
    <row r="411" spans="18:33">
      <c r="R411" s="1"/>
      <c r="V411" s="14"/>
      <c r="X411" s="6"/>
      <c r="Z411" s="1"/>
    </row>
    <row r="412" spans="18:33">
      <c r="R412" s="1"/>
      <c r="V412" s="14"/>
      <c r="X412" s="6"/>
      <c r="AA412" t="s">
        <v>1491</v>
      </c>
    </row>
    <row r="413" spans="18:33">
      <c r="R413" s="1"/>
      <c r="V413" s="14"/>
      <c r="X413" s="6" t="s">
        <v>1223</v>
      </c>
      <c r="Y413" s="5" t="s">
        <v>402</v>
      </c>
      <c r="Z413" s="1"/>
      <c r="AA413" s="3" t="s">
        <v>1134</v>
      </c>
    </row>
    <row r="414" spans="18:33">
      <c r="R414" s="1"/>
      <c r="V414" s="14"/>
      <c r="X414" s="6" t="s">
        <v>2322</v>
      </c>
      <c r="Y414" s="15" t="s">
        <v>2321</v>
      </c>
      <c r="Z414" s="2" t="s">
        <v>1135</v>
      </c>
      <c r="AA414" t="s">
        <v>1490</v>
      </c>
      <c r="AB414" s="14" t="s">
        <v>2323</v>
      </c>
    </row>
    <row r="415" spans="18:33">
      <c r="R415" s="1"/>
      <c r="V415" s="14"/>
      <c r="X415" s="6"/>
      <c r="Z415" s="1" t="s">
        <v>1136</v>
      </c>
      <c r="AA415" t="s">
        <v>1489</v>
      </c>
    </row>
    <row r="416" spans="18:33">
      <c r="R416" s="1"/>
      <c r="V416" s="14"/>
      <c r="X416" s="6"/>
      <c r="Z416" s="14" t="s">
        <v>1486</v>
      </c>
    </row>
    <row r="417" spans="18:31">
      <c r="R417" s="1"/>
      <c r="V417" s="14"/>
      <c r="X417" s="6"/>
      <c r="Z417" s="14" t="s">
        <v>1485</v>
      </c>
    </row>
    <row r="418" spans="18:31">
      <c r="R418" s="1"/>
      <c r="V418" s="14"/>
      <c r="X418" s="6"/>
      <c r="Z418" s="14" t="s">
        <v>1487</v>
      </c>
    </row>
    <row r="419" spans="18:31">
      <c r="R419" s="1"/>
      <c r="V419" s="14"/>
      <c r="X419" s="6"/>
      <c r="Z419" s="14" t="s">
        <v>1488</v>
      </c>
    </row>
    <row r="420" spans="18:31">
      <c r="R420" s="1"/>
      <c r="V420" s="14"/>
      <c r="X420" s="6"/>
      <c r="Z420" s="1"/>
    </row>
    <row r="421" spans="18:31">
      <c r="R421" s="1"/>
      <c r="V421" s="14"/>
      <c r="X421" s="6"/>
      <c r="AA421" t="s">
        <v>358</v>
      </c>
    </row>
    <row r="422" spans="18:31">
      <c r="R422" s="1"/>
      <c r="V422" s="14"/>
      <c r="X422" s="6" t="s">
        <v>392</v>
      </c>
      <c r="Y422" s="5" t="s">
        <v>348</v>
      </c>
      <c r="Z422" s="1" t="s">
        <v>4</v>
      </c>
      <c r="AA422" s="3" t="s">
        <v>351</v>
      </c>
    </row>
    <row r="423" spans="18:31">
      <c r="R423" s="1"/>
      <c r="V423" s="14"/>
      <c r="X423" s="6" t="s">
        <v>2327</v>
      </c>
      <c r="Y423" s="15" t="s">
        <v>2328</v>
      </c>
      <c r="Z423" s="2" t="s">
        <v>357</v>
      </c>
      <c r="AA423" s="15" t="s">
        <v>362</v>
      </c>
      <c r="AC423" t="s">
        <v>931</v>
      </c>
    </row>
    <row r="424" spans="18:31">
      <c r="R424" s="1"/>
      <c r="V424" s="14"/>
      <c r="X424" s="6"/>
      <c r="Y424" t="s">
        <v>349</v>
      </c>
      <c r="Z424" t="s">
        <v>930</v>
      </c>
    </row>
    <row r="425" spans="18:31">
      <c r="R425" s="1"/>
      <c r="V425" s="14"/>
      <c r="X425" s="6"/>
      <c r="Y425" t="s">
        <v>371</v>
      </c>
      <c r="Z425" s="14" t="s">
        <v>359</v>
      </c>
    </row>
    <row r="426" spans="18:31">
      <c r="R426" s="1"/>
      <c r="V426" s="14"/>
      <c r="X426" s="6"/>
      <c r="Y426" t="s">
        <v>922</v>
      </c>
      <c r="Z426" t="s">
        <v>1513</v>
      </c>
    </row>
    <row r="427" spans="18:31">
      <c r="R427" s="1"/>
      <c r="V427" s="14"/>
      <c r="X427" s="6"/>
      <c r="Z427" t="s">
        <v>1511</v>
      </c>
    </row>
    <row r="428" spans="18:31">
      <c r="R428" s="1"/>
      <c r="V428" s="14"/>
      <c r="X428" s="6"/>
      <c r="Z428" s="14" t="s">
        <v>1512</v>
      </c>
    </row>
    <row r="429" spans="18:31">
      <c r="R429" s="1"/>
      <c r="V429" s="14"/>
      <c r="X429" s="6"/>
      <c r="Z429" s="14" t="s">
        <v>360</v>
      </c>
    </row>
    <row r="430" spans="18:31">
      <c r="R430" s="1"/>
      <c r="V430" s="14"/>
      <c r="Z430" s="14" t="s">
        <v>361</v>
      </c>
    </row>
    <row r="431" spans="18:31">
      <c r="R431" s="1"/>
      <c r="V431" s="14"/>
      <c r="Z431" s="14"/>
    </row>
    <row r="432" spans="18:31">
      <c r="R432" s="1"/>
      <c r="V432" s="14"/>
      <c r="AE432" t="s">
        <v>1819</v>
      </c>
    </row>
    <row r="433" spans="18:31">
      <c r="R433" s="1"/>
      <c r="V433" s="14"/>
      <c r="AC433" s="19" t="s">
        <v>919</v>
      </c>
      <c r="AD433" s="1" t="s">
        <v>4</v>
      </c>
      <c r="AE433" s="3" t="s">
        <v>1816</v>
      </c>
    </row>
    <row r="434" spans="18:31">
      <c r="R434" s="1"/>
      <c r="V434" s="14"/>
      <c r="AB434" s="6" t="s">
        <v>920</v>
      </c>
      <c r="AC434" s="15" t="s">
        <v>1817</v>
      </c>
      <c r="AD434" s="2" t="s">
        <v>923</v>
      </c>
      <c r="AE434" t="s">
        <v>1818</v>
      </c>
    </row>
    <row r="435" spans="18:31">
      <c r="R435" s="1"/>
      <c r="V435" s="14"/>
      <c r="AC435" t="s">
        <v>921</v>
      </c>
      <c r="AD435" s="1" t="s">
        <v>924</v>
      </c>
    </row>
    <row r="436" spans="18:31">
      <c r="R436" s="1"/>
      <c r="V436" s="14"/>
      <c r="AD436" s="14" t="s">
        <v>925</v>
      </c>
    </row>
    <row r="437" spans="18:31">
      <c r="R437" s="1"/>
      <c r="V437" s="14"/>
      <c r="AD437" s="14" t="s">
        <v>926</v>
      </c>
    </row>
    <row r="438" spans="18:31">
      <c r="R438" s="1"/>
      <c r="V438" s="14"/>
      <c r="AD438" s="14" t="s">
        <v>927</v>
      </c>
    </row>
    <row r="439" spans="18:31">
      <c r="R439" s="1"/>
      <c r="V439" s="14"/>
      <c r="AD439" s="14" t="s">
        <v>928</v>
      </c>
    </row>
    <row r="440" spans="18:31">
      <c r="R440" s="1"/>
      <c r="V440" s="14"/>
    </row>
    <row r="441" spans="18:31">
      <c r="R441" s="1"/>
      <c r="V441" s="14"/>
      <c r="AB441" s="6" t="s">
        <v>914</v>
      </c>
      <c r="AC441" s="5" t="s">
        <v>364</v>
      </c>
    </row>
    <row r="442" spans="18:31">
      <c r="R442" s="1"/>
      <c r="V442" s="14"/>
      <c r="AB442" s="6" t="s">
        <v>915</v>
      </c>
      <c r="AC442" s="15" t="s">
        <v>916</v>
      </c>
    </row>
    <row r="443" spans="18:31">
      <c r="R443" s="1"/>
      <c r="V443" s="14"/>
    </row>
    <row r="444" spans="18:31">
      <c r="R444" s="1"/>
      <c r="V444" s="14"/>
      <c r="AB444" s="6" t="s">
        <v>929</v>
      </c>
      <c r="AC444" s="5" t="s">
        <v>365</v>
      </c>
    </row>
    <row r="445" spans="18:31">
      <c r="R445" s="1"/>
      <c r="V445" s="14"/>
      <c r="AB445" s="6" t="s">
        <v>1757</v>
      </c>
      <c r="AC445" s="15" t="s">
        <v>1756</v>
      </c>
    </row>
    <row r="446" spans="18:31">
      <c r="R446" s="1"/>
      <c r="V446" s="14"/>
    </row>
    <row r="447" spans="18:31">
      <c r="R447" s="1"/>
      <c r="V447" s="14"/>
      <c r="AA447" t="s">
        <v>354</v>
      </c>
    </row>
    <row r="448" spans="18:31">
      <c r="R448" s="1"/>
      <c r="V448" s="14"/>
      <c r="Y448" t="s">
        <v>356</v>
      </c>
      <c r="Z448" s="1" t="s">
        <v>4</v>
      </c>
      <c r="AA448" s="3" t="s">
        <v>350</v>
      </c>
    </row>
    <row r="449" spans="18:31">
      <c r="R449" s="1"/>
      <c r="V449" s="14"/>
      <c r="Z449" s="2" t="s">
        <v>363</v>
      </c>
      <c r="AA449" t="s">
        <v>353</v>
      </c>
    </row>
    <row r="450" spans="18:31">
      <c r="R450" s="1"/>
      <c r="V450" s="14"/>
      <c r="Z450" s="1" t="s">
        <v>918</v>
      </c>
      <c r="AB450" s="6" t="s">
        <v>2326</v>
      </c>
    </row>
    <row r="451" spans="18:31">
      <c r="R451" s="1"/>
      <c r="Z451" s="14" t="s">
        <v>355</v>
      </c>
    </row>
    <row r="452" spans="18:31">
      <c r="R452" s="1"/>
      <c r="Z452" s="14" t="s">
        <v>1545</v>
      </c>
    </row>
    <row r="453" spans="18:31">
      <c r="R453" s="1"/>
      <c r="Z453" s="14" t="s">
        <v>1546</v>
      </c>
    </row>
    <row r="454" spans="18:31">
      <c r="R454" s="1"/>
      <c r="Z454" s="14" t="s">
        <v>1547</v>
      </c>
    </row>
    <row r="455" spans="18:31">
      <c r="R455" s="1"/>
      <c r="Z455" s="14"/>
    </row>
    <row r="456" spans="18:31">
      <c r="R456" s="1"/>
      <c r="Z456" s="14"/>
      <c r="AB456" s="6" t="s">
        <v>375</v>
      </c>
      <c r="AC456" s="5" t="s">
        <v>374</v>
      </c>
    </row>
    <row r="457" spans="18:31">
      <c r="R457" s="1"/>
      <c r="Z457" s="14"/>
      <c r="AB457" s="6" t="s">
        <v>1850</v>
      </c>
      <c r="AC457" s="15" t="s">
        <v>1851</v>
      </c>
    </row>
    <row r="458" spans="18:31">
      <c r="R458" s="1"/>
      <c r="Z458" s="14"/>
    </row>
    <row r="459" spans="18:31">
      <c r="R459" s="1"/>
      <c r="Z459" s="14"/>
      <c r="AE459" t="s">
        <v>1927</v>
      </c>
    </row>
    <row r="460" spans="18:31">
      <c r="R460" s="1"/>
      <c r="Z460" s="14"/>
      <c r="AB460" s="6" t="s">
        <v>678</v>
      </c>
      <c r="AC460" s="5" t="s">
        <v>376</v>
      </c>
      <c r="AD460" s="1" t="s">
        <v>4</v>
      </c>
      <c r="AE460" s="3" t="s">
        <v>1926</v>
      </c>
    </row>
    <row r="461" spans="18:31">
      <c r="R461" s="1"/>
      <c r="Z461" s="14"/>
      <c r="AB461" s="6" t="s">
        <v>2804</v>
      </c>
      <c r="AC461" s="15" t="s">
        <v>2802</v>
      </c>
      <c r="AD461" s="2" t="s">
        <v>1088</v>
      </c>
      <c r="AE461" t="s">
        <v>2074</v>
      </c>
    </row>
    <row r="462" spans="18:31">
      <c r="R462" s="1"/>
      <c r="Z462" s="14"/>
      <c r="AC462" t="s">
        <v>1177</v>
      </c>
      <c r="AD462" s="1" t="s">
        <v>1925</v>
      </c>
    </row>
    <row r="463" spans="18:31">
      <c r="R463" s="1"/>
      <c r="Z463" s="14"/>
      <c r="AC463" t="s">
        <v>2558</v>
      </c>
      <c r="AD463" s="14" t="s">
        <v>1929</v>
      </c>
    </row>
    <row r="464" spans="18:31" ht="15.75" customHeight="1">
      <c r="R464" s="1"/>
      <c r="Z464" s="14"/>
      <c r="AD464" s="14" t="s">
        <v>1930</v>
      </c>
    </row>
    <row r="465" spans="18:35" ht="15.75" customHeight="1">
      <c r="R465" s="1"/>
      <c r="Z465" s="14"/>
      <c r="AD465" s="14" t="s">
        <v>1931</v>
      </c>
    </row>
    <row r="466" spans="18:35" ht="15.75" customHeight="1">
      <c r="R466" s="1"/>
      <c r="Z466" s="14"/>
      <c r="AD466" s="14" t="s">
        <v>1932</v>
      </c>
    </row>
    <row r="467" spans="18:35" ht="15.75" customHeight="1">
      <c r="R467" s="1"/>
      <c r="Z467" s="14"/>
      <c r="AD467" s="14"/>
    </row>
    <row r="468" spans="18:35">
      <c r="R468" s="1"/>
      <c r="Z468" s="14"/>
      <c r="AD468" s="14"/>
      <c r="AI468" t="s">
        <v>2268</v>
      </c>
    </row>
    <row r="469" spans="18:35">
      <c r="R469" s="1"/>
      <c r="Z469" s="14"/>
      <c r="AD469" s="14"/>
      <c r="AG469" s="19" t="s">
        <v>2264</v>
      </c>
      <c r="AH469" s="1" t="s">
        <v>4</v>
      </c>
      <c r="AI469" s="3" t="s">
        <v>2266</v>
      </c>
    </row>
    <row r="470" spans="18:35">
      <c r="R470" s="1"/>
      <c r="Z470" s="14"/>
      <c r="AG470" t="s">
        <v>1928</v>
      </c>
      <c r="AH470" s="2" t="s">
        <v>2263</v>
      </c>
      <c r="AI470" t="s">
        <v>2267</v>
      </c>
    </row>
    <row r="471" spans="18:35">
      <c r="R471" s="1"/>
      <c r="Z471" s="14"/>
      <c r="AG471" t="s">
        <v>1937</v>
      </c>
      <c r="AH471" s="1" t="s">
        <v>2265</v>
      </c>
      <c r="AI471" t="s">
        <v>2241</v>
      </c>
    </row>
    <row r="472" spans="18:35">
      <c r="R472" s="1"/>
      <c r="Z472" s="14"/>
      <c r="AH472" s="14" t="s">
        <v>2710</v>
      </c>
    </row>
    <row r="473" spans="18:35">
      <c r="R473" s="1"/>
      <c r="Z473" s="14"/>
      <c r="AH473" s="14" t="s">
        <v>2270</v>
      </c>
    </row>
    <row r="474" spans="18:35">
      <c r="R474" s="1"/>
      <c r="Z474" s="14"/>
      <c r="AH474" s="14" t="s">
        <v>2271</v>
      </c>
    </row>
    <row r="475" spans="18:35">
      <c r="R475" s="1"/>
      <c r="Z475" s="14"/>
      <c r="AH475" s="14" t="s">
        <v>2272</v>
      </c>
    </row>
    <row r="476" spans="18:35">
      <c r="R476" s="1"/>
      <c r="Z476" s="14"/>
    </row>
    <row r="477" spans="18:35">
      <c r="R477" s="1"/>
      <c r="Z477" s="14"/>
      <c r="AF477" t="s">
        <v>1202</v>
      </c>
      <c r="AG477" s="5" t="s">
        <v>2017</v>
      </c>
    </row>
    <row r="478" spans="18:35">
      <c r="R478" s="1"/>
      <c r="Z478" s="14"/>
      <c r="AF478" t="s">
        <v>2223</v>
      </c>
      <c r="AG478" s="15" t="s">
        <v>2222</v>
      </c>
    </row>
    <row r="479" spans="18:35">
      <c r="R479" s="1"/>
      <c r="Z479" s="14"/>
    </row>
    <row r="480" spans="18:35">
      <c r="R480" s="1"/>
      <c r="Z480" s="14"/>
      <c r="AF480" t="s">
        <v>2021</v>
      </c>
      <c r="AG480" s="5" t="s">
        <v>2020</v>
      </c>
    </row>
    <row r="481" spans="18:39">
      <c r="R481" s="1"/>
      <c r="Z481" s="14"/>
      <c r="AF481" t="s">
        <v>2585</v>
      </c>
      <c r="AG481" s="15" t="s">
        <v>2584</v>
      </c>
    </row>
    <row r="482" spans="18:39">
      <c r="R482" s="1"/>
      <c r="Z482" s="14"/>
      <c r="AG482" t="s">
        <v>1937</v>
      </c>
    </row>
    <row r="483" spans="18:39">
      <c r="R483" s="1"/>
      <c r="Z483" s="14"/>
    </row>
    <row r="484" spans="18:39">
      <c r="R484" s="1"/>
      <c r="Z484" s="14"/>
      <c r="AF484" t="s">
        <v>2026</v>
      </c>
      <c r="AG484" s="5" t="s">
        <v>1089</v>
      </c>
    </row>
    <row r="485" spans="18:39">
      <c r="R485" s="1"/>
      <c r="Z485" s="14"/>
      <c r="AF485" t="s">
        <v>1852</v>
      </c>
      <c r="AG485" s="15" t="s">
        <v>2067</v>
      </c>
    </row>
    <row r="486" spans="18:39">
      <c r="R486" s="1"/>
      <c r="Z486" s="14"/>
    </row>
    <row r="487" spans="18:39">
      <c r="R487" s="1"/>
      <c r="Z487" s="14"/>
      <c r="AI487" t="s">
        <v>2355</v>
      </c>
    </row>
    <row r="488" spans="18:39">
      <c r="R488" s="1"/>
      <c r="Z488" s="14"/>
      <c r="AF488" t="s">
        <v>2029</v>
      </c>
      <c r="AG488" s="5" t="s">
        <v>1090</v>
      </c>
      <c r="AH488" s="1" t="s">
        <v>4</v>
      </c>
      <c r="AI488" s="3" t="s">
        <v>1092</v>
      </c>
    </row>
    <row r="489" spans="18:39">
      <c r="R489" s="1"/>
      <c r="Z489" s="14"/>
      <c r="AF489" t="s">
        <v>2589</v>
      </c>
      <c r="AG489" s="15" t="s">
        <v>2708</v>
      </c>
      <c r="AH489" s="2" t="s">
        <v>1091</v>
      </c>
      <c r="AI489" t="s">
        <v>2354</v>
      </c>
      <c r="AJ489" s="6"/>
    </row>
    <row r="490" spans="18:39">
      <c r="R490" s="1"/>
      <c r="Z490" s="14"/>
      <c r="AH490" s="1" t="s">
        <v>1158</v>
      </c>
      <c r="AI490" t="s">
        <v>2709</v>
      </c>
      <c r="AJ490" s="6"/>
    </row>
    <row r="491" spans="18:39">
      <c r="R491" s="1"/>
      <c r="Z491" s="14"/>
      <c r="AH491" s="14" t="s">
        <v>2356</v>
      </c>
      <c r="AJ491" s="6"/>
    </row>
    <row r="492" spans="18:39">
      <c r="R492" s="1"/>
      <c r="Z492" s="14"/>
      <c r="AH492" s="14" t="s">
        <v>2357</v>
      </c>
      <c r="AJ492" s="6"/>
    </row>
    <row r="493" spans="18:39">
      <c r="R493" s="1"/>
      <c r="Z493" s="14"/>
      <c r="AH493" s="14"/>
      <c r="AJ493" s="6"/>
    </row>
    <row r="494" spans="18:39">
      <c r="R494" s="1"/>
      <c r="Z494" s="14"/>
      <c r="AH494" s="14"/>
      <c r="AJ494" s="6"/>
      <c r="AM494" t="s">
        <v>2707</v>
      </c>
    </row>
    <row r="495" spans="18:39">
      <c r="R495" s="1"/>
      <c r="Z495" s="14"/>
      <c r="AH495" s="14"/>
      <c r="AJ495" s="6" t="s">
        <v>2467</v>
      </c>
      <c r="AK495" s="5" t="s">
        <v>2465</v>
      </c>
      <c r="AL495" s="1" t="s">
        <v>4</v>
      </c>
      <c r="AM495" s="3" t="s">
        <v>3229</v>
      </c>
    </row>
    <row r="496" spans="18:39">
      <c r="R496" s="1"/>
      <c r="Z496" s="14"/>
      <c r="AH496" s="14"/>
      <c r="AJ496" s="6"/>
      <c r="AK496" t="s">
        <v>2466</v>
      </c>
      <c r="AL496" s="2" t="s">
        <v>2704</v>
      </c>
      <c r="AM496" t="s">
        <v>2706</v>
      </c>
    </row>
    <row r="497" spans="18:39">
      <c r="R497" s="1"/>
      <c r="Z497" s="14"/>
      <c r="AH497" s="14"/>
      <c r="AJ497" s="6"/>
      <c r="AK497" t="s">
        <v>1937</v>
      </c>
      <c r="AL497" s="1" t="s">
        <v>2705</v>
      </c>
      <c r="AM497" t="s">
        <v>885</v>
      </c>
    </row>
    <row r="498" spans="18:39">
      <c r="R498" s="1"/>
      <c r="Z498" s="14"/>
      <c r="AH498" s="14"/>
      <c r="AJ498" s="6"/>
      <c r="AL498" s="14" t="s">
        <v>2711</v>
      </c>
    </row>
    <row r="499" spans="18:39">
      <c r="R499" s="1"/>
      <c r="Z499" s="14"/>
      <c r="AH499" s="14"/>
      <c r="AJ499" s="6"/>
      <c r="AL499" s="14" t="s">
        <v>2712</v>
      </c>
    </row>
    <row r="500" spans="18:39">
      <c r="R500" s="1"/>
      <c r="Z500" s="14"/>
      <c r="AH500" s="14"/>
      <c r="AJ500" s="6"/>
    </row>
    <row r="501" spans="18:39">
      <c r="R501" s="1"/>
      <c r="Z501" s="14"/>
      <c r="AH501" s="14"/>
      <c r="AJ501" s="6" t="s">
        <v>2494</v>
      </c>
      <c r="AK501" s="5" t="s">
        <v>2492</v>
      </c>
    </row>
    <row r="502" spans="18:39">
      <c r="R502" s="1"/>
      <c r="Z502" s="14"/>
      <c r="AH502" s="14"/>
      <c r="AJ502" s="6"/>
      <c r="AK502" t="s">
        <v>2493</v>
      </c>
    </row>
    <row r="503" spans="18:39">
      <c r="R503" s="1"/>
      <c r="Z503" s="14"/>
      <c r="AH503" s="14"/>
      <c r="AJ503" s="6"/>
    </row>
    <row r="504" spans="18:39">
      <c r="R504" s="1"/>
      <c r="Z504" s="14"/>
      <c r="AH504" s="14"/>
      <c r="AJ504" s="6"/>
      <c r="AK504" s="3" t="s">
        <v>2586</v>
      </c>
    </row>
    <row r="505" spans="18:39">
      <c r="R505" s="1"/>
      <c r="Z505" s="14"/>
      <c r="AH505" s="14"/>
      <c r="AJ505" s="6" t="s">
        <v>2588</v>
      </c>
      <c r="AK505" s="15" t="s">
        <v>2587</v>
      </c>
    </row>
    <row r="506" spans="18:39">
      <c r="R506" s="1"/>
      <c r="Z506" s="14"/>
      <c r="AJ506" s="6"/>
    </row>
    <row r="507" spans="18:39">
      <c r="R507" s="1"/>
      <c r="Z507" s="14"/>
      <c r="AF507" t="s">
        <v>2040</v>
      </c>
      <c r="AG507" s="5" t="s">
        <v>2039</v>
      </c>
      <c r="AJ507" s="6"/>
    </row>
    <row r="508" spans="18:39">
      <c r="R508" s="1"/>
      <c r="Z508" s="14"/>
      <c r="AF508" t="s">
        <v>2196</v>
      </c>
      <c r="AG508" s="15" t="s">
        <v>2195</v>
      </c>
      <c r="AJ508" s="6"/>
    </row>
    <row r="509" spans="18:39">
      <c r="R509" s="1"/>
      <c r="Z509" s="14"/>
      <c r="AJ509" s="6"/>
    </row>
    <row r="510" spans="18:39">
      <c r="R510" s="1"/>
      <c r="Z510" s="14"/>
      <c r="AE510" t="s">
        <v>2077</v>
      </c>
    </row>
    <row r="511" spans="18:39">
      <c r="R511" s="1"/>
      <c r="Z511" s="14"/>
      <c r="AC511" t="s">
        <v>92</v>
      </c>
      <c r="AD511" s="1" t="s">
        <v>4</v>
      </c>
      <c r="AE511" s="3" t="s">
        <v>1094</v>
      </c>
    </row>
    <row r="512" spans="18:39">
      <c r="R512" s="1"/>
      <c r="Z512" s="14"/>
      <c r="AD512" s="2" t="s">
        <v>1093</v>
      </c>
      <c r="AE512" t="s">
        <v>2076</v>
      </c>
    </row>
    <row r="513" spans="18:37">
      <c r="R513" s="1"/>
      <c r="Z513" s="14"/>
      <c r="AD513" s="1" t="s">
        <v>2073</v>
      </c>
      <c r="AE513" t="s">
        <v>2302</v>
      </c>
      <c r="AF513" t="s">
        <v>2803</v>
      </c>
    </row>
    <row r="514" spans="18:37">
      <c r="R514" s="1"/>
      <c r="Z514" s="14"/>
      <c r="AD514" t="s">
        <v>2078</v>
      </c>
    </row>
    <row r="515" spans="18:37">
      <c r="R515" s="1"/>
      <c r="Z515" s="14"/>
      <c r="AD515" t="s">
        <v>2079</v>
      </c>
    </row>
    <row r="516" spans="18:37">
      <c r="R516" s="1"/>
      <c r="Z516" s="14"/>
      <c r="AD516" t="s">
        <v>2080</v>
      </c>
    </row>
    <row r="517" spans="18:37">
      <c r="R517" s="1"/>
      <c r="Z517" s="14"/>
      <c r="AD517" t="s">
        <v>2081</v>
      </c>
    </row>
    <row r="518" spans="18:37">
      <c r="R518" s="1"/>
      <c r="Z518" s="14"/>
      <c r="AD518"/>
    </row>
    <row r="519" spans="18:37">
      <c r="R519" s="1"/>
      <c r="Z519" s="14"/>
      <c r="AD519"/>
      <c r="AI519" t="s">
        <v>2390</v>
      </c>
    </row>
    <row r="520" spans="18:37">
      <c r="R520" s="1"/>
      <c r="Z520" s="14"/>
      <c r="AD520"/>
      <c r="AF520" s="6" t="s">
        <v>1176</v>
      </c>
      <c r="AG520" s="5" t="s">
        <v>1095</v>
      </c>
      <c r="AH520" s="1" t="s">
        <v>4</v>
      </c>
      <c r="AI520" s="3" t="s">
        <v>1098</v>
      </c>
    </row>
    <row r="521" spans="18:37">
      <c r="R521" s="1"/>
      <c r="Z521" s="14"/>
      <c r="AG521" t="s">
        <v>1096</v>
      </c>
      <c r="AH521" s="2" t="s">
        <v>1097</v>
      </c>
      <c r="AI521" t="s">
        <v>2389</v>
      </c>
    </row>
    <row r="522" spans="18:37">
      <c r="R522" s="1"/>
      <c r="Z522" s="14"/>
      <c r="AG522" t="s">
        <v>317</v>
      </c>
      <c r="AH522" s="1" t="s">
        <v>1593</v>
      </c>
      <c r="AI522" t="s">
        <v>1937</v>
      </c>
    </row>
    <row r="523" spans="18:37">
      <c r="R523" s="1"/>
      <c r="Z523" s="14"/>
      <c r="AH523" s="14" t="s">
        <v>2391</v>
      </c>
    </row>
    <row r="524" spans="18:37">
      <c r="R524" s="1"/>
      <c r="Z524" s="14"/>
      <c r="AH524" s="14" t="s">
        <v>2392</v>
      </c>
    </row>
    <row r="525" spans="18:37">
      <c r="R525" s="1"/>
      <c r="Z525" s="14"/>
      <c r="AH525" s="14"/>
    </row>
    <row r="526" spans="18:37">
      <c r="R526" s="1"/>
      <c r="Z526" s="14"/>
      <c r="AH526" s="14"/>
      <c r="AJ526" s="6" t="s">
        <v>2497</v>
      </c>
      <c r="AK526" s="5" t="s">
        <v>2495</v>
      </c>
    </row>
    <row r="527" spans="18:37">
      <c r="R527" s="1"/>
      <c r="Z527" s="14"/>
      <c r="AH527" s="14"/>
      <c r="AK527" t="s">
        <v>2496</v>
      </c>
    </row>
    <row r="528" spans="18:37">
      <c r="R528" s="1"/>
      <c r="Z528" s="14"/>
      <c r="AH528" s="14"/>
    </row>
    <row r="529" spans="18:37">
      <c r="R529" s="1"/>
      <c r="Z529" s="14"/>
      <c r="AH529" s="14"/>
      <c r="AJ529" s="6" t="s">
        <v>2505</v>
      </c>
      <c r="AK529" s="5" t="s">
        <v>2504</v>
      </c>
    </row>
    <row r="530" spans="18:37">
      <c r="R530" s="1"/>
      <c r="Z530" s="14"/>
      <c r="AH530" s="14"/>
      <c r="AJ530" s="6" t="s">
        <v>2530</v>
      </c>
      <c r="AK530" s="15" t="s">
        <v>2529</v>
      </c>
    </row>
    <row r="531" spans="18:37">
      <c r="R531" s="1"/>
      <c r="Z531" s="14"/>
      <c r="AH531" s="14"/>
    </row>
    <row r="532" spans="18:37">
      <c r="R532" s="1"/>
      <c r="Z532" s="14"/>
      <c r="AH532" s="14"/>
      <c r="AJ532" s="6" t="s">
        <v>2508</v>
      </c>
      <c r="AK532" s="5" t="s">
        <v>2506</v>
      </c>
    </row>
    <row r="533" spans="18:37">
      <c r="R533" s="1"/>
      <c r="Z533" s="14"/>
      <c r="AH533" s="14"/>
      <c r="AK533" t="s">
        <v>2507</v>
      </c>
    </row>
    <row r="534" spans="18:37">
      <c r="R534" s="1"/>
      <c r="Z534" s="14"/>
      <c r="AH534" s="14"/>
    </row>
    <row r="535" spans="18:37">
      <c r="R535" s="1"/>
      <c r="Z535" s="14"/>
      <c r="AI535" t="s">
        <v>2453</v>
      </c>
    </row>
    <row r="536" spans="18:37">
      <c r="R536" s="1"/>
      <c r="Z536" s="14"/>
      <c r="AF536" s="6" t="s">
        <v>2175</v>
      </c>
      <c r="AG536" s="5" t="s">
        <v>2174</v>
      </c>
      <c r="AH536" s="1" t="s">
        <v>4</v>
      </c>
      <c r="AI536" s="3" t="s">
        <v>2451</v>
      </c>
    </row>
    <row r="537" spans="18:37">
      <c r="R537" s="1"/>
      <c r="Z537" s="14"/>
      <c r="AF537" s="6" t="s">
        <v>2860</v>
      </c>
      <c r="AG537" s="15" t="s">
        <v>2859</v>
      </c>
      <c r="AH537" s="2" t="s">
        <v>2449</v>
      </c>
      <c r="AI537" t="s">
        <v>2452</v>
      </c>
      <c r="AJ537" t="s">
        <v>2558</v>
      </c>
    </row>
    <row r="538" spans="18:37">
      <c r="R538" s="1"/>
      <c r="Z538" s="14"/>
      <c r="AH538" s="1" t="s">
        <v>2450</v>
      </c>
      <c r="AI538" t="s">
        <v>885</v>
      </c>
      <c r="AJ538" t="s">
        <v>2861</v>
      </c>
    </row>
    <row r="539" spans="18:37">
      <c r="R539" s="1"/>
      <c r="Z539" s="14"/>
      <c r="AH539" s="14" t="s">
        <v>2454</v>
      </c>
    </row>
    <row r="540" spans="18:37">
      <c r="R540" s="1"/>
      <c r="Z540" s="14"/>
      <c r="AH540" s="14" t="s">
        <v>2455</v>
      </c>
    </row>
    <row r="541" spans="18:37">
      <c r="R541" s="1"/>
      <c r="Z541" s="14"/>
    </row>
    <row r="542" spans="18:37">
      <c r="R542" s="1"/>
      <c r="Z542" s="14"/>
      <c r="AF542" s="6" t="s">
        <v>2179</v>
      </c>
      <c r="AG542" s="5" t="s">
        <v>2177</v>
      </c>
    </row>
    <row r="543" spans="18:37">
      <c r="R543" s="1"/>
      <c r="Z543" s="14"/>
      <c r="AG543" t="s">
        <v>2178</v>
      </c>
    </row>
    <row r="544" spans="18:37">
      <c r="R544" s="1"/>
      <c r="Z544" s="14"/>
    </row>
    <row r="545" spans="18:35">
      <c r="R545" s="1"/>
      <c r="Z545" s="14"/>
      <c r="AG545" s="5" t="s">
        <v>2224</v>
      </c>
    </row>
    <row r="546" spans="18:35">
      <c r="R546" s="1"/>
      <c r="Z546" s="14"/>
      <c r="AF546" s="6" t="s">
        <v>2226</v>
      </c>
      <c r="AG546" s="15" t="s">
        <v>2225</v>
      </c>
    </row>
    <row r="547" spans="18:35">
      <c r="R547" s="1"/>
      <c r="Z547" s="14"/>
    </row>
    <row r="548" spans="18:35">
      <c r="R548" s="1"/>
      <c r="Z548" s="14"/>
      <c r="AF548" s="6" t="s">
        <v>2188</v>
      </c>
      <c r="AG548" s="5" t="s">
        <v>2187</v>
      </c>
    </row>
    <row r="549" spans="18:35">
      <c r="R549" s="1"/>
      <c r="Z549" s="14"/>
      <c r="AF549" t="s">
        <v>2230</v>
      </c>
      <c r="AG549" s="15" t="s">
        <v>2229</v>
      </c>
    </row>
    <row r="550" spans="18:35">
      <c r="R550" s="1"/>
      <c r="Z550" s="14"/>
    </row>
    <row r="551" spans="18:35">
      <c r="R551" s="1"/>
      <c r="Z551" s="14"/>
      <c r="AI551" t="s">
        <v>2965</v>
      </c>
    </row>
    <row r="552" spans="18:35">
      <c r="R552" s="1"/>
      <c r="Z552" s="14"/>
      <c r="AF552" s="6" t="s">
        <v>2301</v>
      </c>
      <c r="AG552" s="5" t="s">
        <v>2299</v>
      </c>
      <c r="AH552" s="1" t="s">
        <v>4</v>
      </c>
      <c r="AI552" s="3" t="s">
        <v>2961</v>
      </c>
    </row>
    <row r="553" spans="18:35">
      <c r="R553" s="1"/>
      <c r="Z553" s="14"/>
      <c r="AG553" t="s">
        <v>2300</v>
      </c>
      <c r="AI553" t="s">
        <v>2962</v>
      </c>
    </row>
    <row r="554" spans="18:35">
      <c r="R554" s="1"/>
      <c r="Z554" s="14"/>
      <c r="AG554" t="s">
        <v>2964</v>
      </c>
      <c r="AI554" t="s">
        <v>2963</v>
      </c>
    </row>
    <row r="555" spans="18:35">
      <c r="R555" s="1"/>
      <c r="Z555" s="14"/>
      <c r="AB555" s="6" t="s">
        <v>378</v>
      </c>
      <c r="AC555" s="5" t="s">
        <v>377</v>
      </c>
    </row>
    <row r="556" spans="18:35">
      <c r="R556" s="1"/>
      <c r="Z556" s="14"/>
      <c r="AB556" s="6" t="s">
        <v>2537</v>
      </c>
      <c r="AC556" s="15" t="s">
        <v>2536</v>
      </c>
    </row>
    <row r="557" spans="18:35">
      <c r="R557" s="1"/>
      <c r="Z557" s="14"/>
    </row>
    <row r="558" spans="18:35">
      <c r="R558" s="1"/>
      <c r="Z558" s="14"/>
      <c r="AE558" t="s">
        <v>1087</v>
      </c>
    </row>
    <row r="559" spans="18:35">
      <c r="R559" s="1"/>
      <c r="Z559" s="14"/>
      <c r="AB559" s="6" t="s">
        <v>367</v>
      </c>
      <c r="AC559" s="5" t="s">
        <v>366</v>
      </c>
      <c r="AD559" s="1" t="s">
        <v>4</v>
      </c>
      <c r="AE559" s="3" t="s">
        <v>967</v>
      </c>
    </row>
    <row r="560" spans="18:35">
      <c r="R560" s="1"/>
      <c r="Z560" s="14"/>
      <c r="AC560" t="s">
        <v>1099</v>
      </c>
      <c r="AD560" s="2" t="s">
        <v>963</v>
      </c>
      <c r="AE560" t="s">
        <v>3036</v>
      </c>
    </row>
    <row r="561" spans="18:39">
      <c r="R561" s="1"/>
      <c r="Z561" s="14"/>
      <c r="AC561" t="s">
        <v>1100</v>
      </c>
      <c r="AD561" s="1" t="s">
        <v>968</v>
      </c>
    </row>
    <row r="562" spans="18:39">
      <c r="R562" s="1"/>
      <c r="Z562" s="14"/>
      <c r="AD562" s="14" t="s">
        <v>969</v>
      </c>
    </row>
    <row r="563" spans="18:39">
      <c r="R563" s="1"/>
      <c r="Z563" s="14"/>
      <c r="AD563" s="14" t="s">
        <v>970</v>
      </c>
    </row>
    <row r="564" spans="18:39">
      <c r="R564" s="1"/>
      <c r="Z564" s="14"/>
      <c r="AD564" s="14" t="s">
        <v>971</v>
      </c>
    </row>
    <row r="565" spans="18:39">
      <c r="R565" s="1"/>
      <c r="Z565" s="14"/>
      <c r="AD565" s="14" t="s">
        <v>972</v>
      </c>
    </row>
    <row r="566" spans="18:39">
      <c r="R566" s="1"/>
      <c r="Z566" s="14"/>
    </row>
    <row r="567" spans="18:39">
      <c r="R567" s="1"/>
      <c r="Z567" s="14"/>
      <c r="AF567" t="s">
        <v>1798</v>
      </c>
      <c r="AG567" s="5" t="s">
        <v>2160</v>
      </c>
    </row>
    <row r="568" spans="18:39">
      <c r="R568" s="1"/>
      <c r="Z568" s="14"/>
      <c r="AG568" t="s">
        <v>1101</v>
      </c>
    </row>
    <row r="569" spans="18:39">
      <c r="R569" s="1"/>
      <c r="Z569" s="14"/>
    </row>
    <row r="570" spans="18:39">
      <c r="R570" s="1"/>
      <c r="Z570" s="14"/>
      <c r="AI570" t="s">
        <v>1121</v>
      </c>
    </row>
    <row r="571" spans="18:39">
      <c r="R571" s="1"/>
      <c r="Z571" s="14"/>
      <c r="AF571" t="s">
        <v>1175</v>
      </c>
      <c r="AG571" s="5" t="s">
        <v>1102</v>
      </c>
      <c r="AH571" s="1" t="s">
        <v>4</v>
      </c>
      <c r="AI571" s="3" t="s">
        <v>1105</v>
      </c>
    </row>
    <row r="572" spans="18:39">
      <c r="R572" s="1"/>
      <c r="Z572" s="14"/>
      <c r="AG572" s="17" t="s">
        <v>1103</v>
      </c>
      <c r="AH572" s="2" t="s">
        <v>1104</v>
      </c>
      <c r="AI572" s="15" t="s">
        <v>1120</v>
      </c>
      <c r="AJ572" t="s">
        <v>2948</v>
      </c>
    </row>
    <row r="573" spans="18:39">
      <c r="R573" s="1"/>
      <c r="Z573" s="14"/>
      <c r="AG573" t="s">
        <v>1169</v>
      </c>
      <c r="AH573" s="1" t="s">
        <v>1170</v>
      </c>
      <c r="AI573" s="17" t="s">
        <v>1173</v>
      </c>
      <c r="AM573" t="s">
        <v>2716</v>
      </c>
    </row>
    <row r="574" spans="18:39">
      <c r="R574" s="1"/>
      <c r="Z574" s="14"/>
      <c r="AG574" t="s">
        <v>1129</v>
      </c>
      <c r="AJ574" s="6" t="s">
        <v>1174</v>
      </c>
      <c r="AK574" s="19" t="s">
        <v>1768</v>
      </c>
      <c r="AL574" s="1" t="s">
        <v>4</v>
      </c>
      <c r="AM574" s="3" t="s">
        <v>1107</v>
      </c>
    </row>
    <row r="575" spans="18:39">
      <c r="R575" s="1"/>
      <c r="Z575" s="14"/>
      <c r="AG575" t="s">
        <v>1128</v>
      </c>
      <c r="AH575" s="14" t="s">
        <v>1171</v>
      </c>
      <c r="AK575" t="s">
        <v>2715</v>
      </c>
      <c r="AL575" s="1" t="s">
        <v>2713</v>
      </c>
      <c r="AM575" t="s">
        <v>1108</v>
      </c>
    </row>
    <row r="576" spans="18:39">
      <c r="R576" s="1"/>
      <c r="Z576" s="14"/>
      <c r="AH576" s="14" t="s">
        <v>1172</v>
      </c>
      <c r="AK576" t="s">
        <v>2714</v>
      </c>
      <c r="AL576" s="1" t="s">
        <v>2569</v>
      </c>
    </row>
    <row r="577" spans="18:49">
      <c r="R577" s="1"/>
      <c r="Z577" s="14"/>
      <c r="AH577" s="14" t="s">
        <v>1769</v>
      </c>
      <c r="AL577" s="14" t="s">
        <v>2717</v>
      </c>
    </row>
    <row r="578" spans="18:49">
      <c r="R578" s="1"/>
      <c r="Z578" s="14"/>
      <c r="AK578" t="s">
        <v>1125</v>
      </c>
      <c r="AL578" s="14" t="s">
        <v>2718</v>
      </c>
      <c r="AQ578" t="s">
        <v>1111</v>
      </c>
    </row>
    <row r="579" spans="18:49">
      <c r="R579" s="1"/>
      <c r="Z579" s="14"/>
      <c r="AL579" s="14" t="s">
        <v>2719</v>
      </c>
      <c r="AO579" s="3" t="s">
        <v>1109</v>
      </c>
      <c r="AP579" s="1" t="s">
        <v>4</v>
      </c>
      <c r="AQ579" s="3" t="s">
        <v>1110</v>
      </c>
    </row>
    <row r="580" spans="18:49">
      <c r="R580" s="1"/>
      <c r="Z580" s="14"/>
      <c r="AL580" s="14" t="s">
        <v>2720</v>
      </c>
    </row>
    <row r="581" spans="18:49">
      <c r="R581" s="1"/>
      <c r="Z581" s="14"/>
      <c r="AS581" s="3" t="s">
        <v>1112</v>
      </c>
      <c r="AT581" s="1" t="s">
        <v>4</v>
      </c>
      <c r="AU581" s="3" t="s">
        <v>1113</v>
      </c>
    </row>
    <row r="582" spans="18:49">
      <c r="R582" s="1"/>
      <c r="Z582" s="14"/>
    </row>
    <row r="583" spans="18:49">
      <c r="R583" s="1"/>
      <c r="Z583" s="14"/>
      <c r="AW583" s="3" t="s">
        <v>1114</v>
      </c>
    </row>
    <row r="584" spans="18:49">
      <c r="R584" s="1"/>
      <c r="Z584" s="14"/>
      <c r="AK584" t="s">
        <v>1106</v>
      </c>
    </row>
    <row r="585" spans="18:49">
      <c r="R585" s="1"/>
      <c r="Z585" s="14"/>
      <c r="AK585" t="s">
        <v>1119</v>
      </c>
    </row>
    <row r="586" spans="18:49">
      <c r="R586" s="1"/>
      <c r="Z586" s="14"/>
      <c r="AS586" s="3" t="s">
        <v>1115</v>
      </c>
      <c r="AT586" s="1" t="s">
        <v>4</v>
      </c>
      <c r="AU586" s="3" t="s">
        <v>1116</v>
      </c>
    </row>
    <row r="587" spans="18:49">
      <c r="R587" s="1"/>
      <c r="Z587" s="14"/>
    </row>
    <row r="588" spans="18:49">
      <c r="R588" s="1"/>
      <c r="Z588" s="14"/>
      <c r="AW588" s="3" t="s">
        <v>1117</v>
      </c>
    </row>
    <row r="589" spans="18:49">
      <c r="R589" s="1"/>
      <c r="Z589" s="14"/>
    </row>
    <row r="590" spans="18:49">
      <c r="R590" s="1"/>
      <c r="Z590" s="14"/>
    </row>
    <row r="591" spans="18:49">
      <c r="R591" s="1"/>
      <c r="Z591" s="14"/>
      <c r="AO591" s="3" t="s">
        <v>1118</v>
      </c>
    </row>
    <row r="592" spans="18:49">
      <c r="R592" s="1"/>
      <c r="Z592" s="14"/>
    </row>
    <row r="593" spans="18:41">
      <c r="R593" s="1"/>
      <c r="Z593" s="14"/>
      <c r="AO593" s="3" t="s">
        <v>1122</v>
      </c>
    </row>
    <row r="594" spans="18:41">
      <c r="R594" s="1"/>
      <c r="Z594" s="14"/>
    </row>
    <row r="595" spans="18:41">
      <c r="R595" s="1"/>
      <c r="Z595" s="14"/>
      <c r="AO595" s="3" t="s">
        <v>1123</v>
      </c>
    </row>
    <row r="596" spans="18:41">
      <c r="R596" s="1"/>
      <c r="Z596" s="14"/>
    </row>
    <row r="597" spans="18:41">
      <c r="R597" s="1"/>
      <c r="Z597" s="14"/>
      <c r="AF597" s="6"/>
      <c r="AO597" s="3" t="s">
        <v>1124</v>
      </c>
    </row>
    <row r="598" spans="18:41">
      <c r="R598" s="1"/>
      <c r="Z598" s="14"/>
      <c r="AF598" s="6"/>
    </row>
    <row r="599" spans="18:41">
      <c r="R599" s="1"/>
      <c r="Z599" s="14"/>
      <c r="AF599" s="6" t="s">
        <v>2168</v>
      </c>
      <c r="AG599" s="5" t="s">
        <v>2167</v>
      </c>
    </row>
    <row r="600" spans="18:41">
      <c r="R600" s="1"/>
      <c r="Z600" s="14"/>
      <c r="AF600" s="6" t="s">
        <v>2204</v>
      </c>
      <c r="AG600" t="s">
        <v>2203</v>
      </c>
    </row>
    <row r="601" spans="18:41">
      <c r="R601" s="1"/>
      <c r="Z601" s="14"/>
      <c r="AF601" s="6"/>
    </row>
    <row r="602" spans="18:41">
      <c r="R602" s="1"/>
      <c r="Z602" s="14"/>
      <c r="AF602" s="6" t="s">
        <v>1775</v>
      </c>
      <c r="AG602" s="5" t="s">
        <v>1126</v>
      </c>
      <c r="AH602" s="1" t="s">
        <v>4</v>
      </c>
      <c r="AI602" s="3" t="s">
        <v>3037</v>
      </c>
    </row>
    <row r="603" spans="18:41">
      <c r="R603" s="1"/>
      <c r="Z603" s="14"/>
      <c r="AF603" s="6" t="s">
        <v>3035</v>
      </c>
      <c r="AG603" s="15" t="s">
        <v>3034</v>
      </c>
      <c r="AI603" t="s">
        <v>3033</v>
      </c>
    </row>
    <row r="604" spans="18:41">
      <c r="R604" s="1"/>
      <c r="Z604" s="14"/>
      <c r="AF604" s="6"/>
    </row>
    <row r="605" spans="18:41">
      <c r="R605" s="1"/>
      <c r="Z605" s="14"/>
      <c r="AF605" s="6"/>
      <c r="AI605" t="s">
        <v>2898</v>
      </c>
    </row>
    <row r="606" spans="18:41">
      <c r="R606" s="1"/>
      <c r="Z606" s="14"/>
      <c r="AF606" s="6" t="s">
        <v>2180</v>
      </c>
      <c r="AG606" s="5" t="s">
        <v>1029</v>
      </c>
      <c r="AH606" s="1" t="s">
        <v>4</v>
      </c>
      <c r="AI606" s="3" t="s">
        <v>2897</v>
      </c>
    </row>
    <row r="607" spans="18:41">
      <c r="R607" s="1"/>
      <c r="Z607" s="14"/>
      <c r="AF607" s="6"/>
      <c r="AG607" t="s">
        <v>1030</v>
      </c>
      <c r="AI607" s="15" t="s">
        <v>2899</v>
      </c>
      <c r="AJ607" t="s">
        <v>2900</v>
      </c>
    </row>
    <row r="608" spans="18:41">
      <c r="R608" s="1"/>
      <c r="Z608" s="14"/>
      <c r="AF608" s="6"/>
    </row>
    <row r="609" spans="18:33">
      <c r="R609" s="1"/>
      <c r="Z609" s="14"/>
      <c r="AF609" s="6" t="s">
        <v>2304</v>
      </c>
      <c r="AG609" s="5" t="s">
        <v>2303</v>
      </c>
    </row>
    <row r="610" spans="18:33">
      <c r="R610" s="1"/>
      <c r="Z610" s="14"/>
      <c r="AF610" s="6"/>
      <c r="AG610" t="s">
        <v>1127</v>
      </c>
    </row>
    <row r="611" spans="18:33">
      <c r="R611" s="1"/>
      <c r="Z611" s="14"/>
    </row>
    <row r="612" spans="18:33">
      <c r="R612" s="1"/>
      <c r="Z612" s="14"/>
      <c r="AE612" t="s">
        <v>2116</v>
      </c>
    </row>
    <row r="613" spans="18:33">
      <c r="R613" s="1"/>
      <c r="Z613" s="14"/>
      <c r="AB613" s="6" t="s">
        <v>369</v>
      </c>
      <c r="AC613" s="5" t="s">
        <v>368</v>
      </c>
      <c r="AD613" s="1" t="s">
        <v>4</v>
      </c>
      <c r="AE613" s="3" t="s">
        <v>2114</v>
      </c>
    </row>
    <row r="614" spans="18:33">
      <c r="R614" s="1"/>
      <c r="Z614" s="14"/>
      <c r="AB614" s="6" t="s">
        <v>2905</v>
      </c>
      <c r="AC614" s="15" t="s">
        <v>2904</v>
      </c>
      <c r="AD614" s="2" t="s">
        <v>2112</v>
      </c>
      <c r="AE614" t="s">
        <v>2115</v>
      </c>
    </row>
    <row r="615" spans="18:33">
      <c r="R615" s="1"/>
      <c r="Z615" s="14"/>
      <c r="AD615" s="1" t="s">
        <v>2113</v>
      </c>
    </row>
    <row r="616" spans="18:33">
      <c r="R616" s="1"/>
      <c r="Z616" s="14"/>
      <c r="AD616" s="14" t="s">
        <v>2118</v>
      </c>
    </row>
    <row r="617" spans="18:33">
      <c r="R617" s="1"/>
      <c r="Z617" s="14"/>
      <c r="AD617" s="14" t="s">
        <v>2119</v>
      </c>
    </row>
    <row r="618" spans="18:33">
      <c r="R618" s="1"/>
      <c r="Z618" s="14"/>
      <c r="AD618" s="14" t="s">
        <v>2120</v>
      </c>
    </row>
    <row r="619" spans="18:33">
      <c r="R619" s="1"/>
      <c r="Z619" s="14"/>
      <c r="AD619" s="14" t="s">
        <v>2117</v>
      </c>
    </row>
    <row r="620" spans="18:33">
      <c r="R620" s="1"/>
      <c r="Z620" s="14"/>
    </row>
    <row r="621" spans="18:33">
      <c r="R621" s="1"/>
      <c r="Z621" s="14"/>
      <c r="AB621" s="6" t="s">
        <v>372</v>
      </c>
      <c r="AC621" s="5" t="s">
        <v>370</v>
      </c>
    </row>
    <row r="622" spans="18:33">
      <c r="R622" s="1"/>
      <c r="Z622" s="14"/>
      <c r="AC622" t="s">
        <v>373</v>
      </c>
    </row>
    <row r="623" spans="18:33">
      <c r="R623" s="1"/>
      <c r="Z623" s="14"/>
    </row>
    <row r="624" spans="18:33">
      <c r="R624" s="1"/>
      <c r="Z624" s="14"/>
      <c r="AB624" s="6" t="s">
        <v>380</v>
      </c>
      <c r="AC624" s="5" t="s">
        <v>379</v>
      </c>
    </row>
    <row r="625" spans="18:29">
      <c r="R625" s="1"/>
      <c r="Z625" s="14"/>
      <c r="AB625" s="6" t="s">
        <v>1998</v>
      </c>
      <c r="AC625" s="15" t="s">
        <v>1130</v>
      </c>
    </row>
    <row r="626" spans="18:29">
      <c r="R626" s="1"/>
      <c r="Z626" s="14"/>
    </row>
    <row r="627" spans="18:29">
      <c r="R627" s="1"/>
      <c r="X627" s="6" t="s">
        <v>1240</v>
      </c>
      <c r="Y627" s="5" t="s">
        <v>1241</v>
      </c>
      <c r="Z627" s="14"/>
    </row>
    <row r="628" spans="18:29">
      <c r="R628" s="1"/>
      <c r="X628" s="6" t="s">
        <v>1669</v>
      </c>
      <c r="Y628" s="15" t="s">
        <v>1668</v>
      </c>
      <c r="Z628" s="14"/>
    </row>
    <row r="629" spans="18:29">
      <c r="R629" s="1"/>
      <c r="Z629" s="14"/>
    </row>
    <row r="630" spans="18:29">
      <c r="R630" s="1"/>
      <c r="Z630" s="14"/>
      <c r="AA630" t="s">
        <v>1564</v>
      </c>
    </row>
    <row r="631" spans="18:29">
      <c r="R631" s="1"/>
      <c r="X631" s="6" t="s">
        <v>394</v>
      </c>
      <c r="Y631" s="5" t="s">
        <v>393</v>
      </c>
      <c r="Z631" s="1" t="s">
        <v>4</v>
      </c>
      <c r="AA631" s="3" t="s">
        <v>978</v>
      </c>
      <c r="AC631" t="s">
        <v>3264</v>
      </c>
    </row>
    <row r="632" spans="18:29">
      <c r="R632" s="1"/>
      <c r="X632" s="6" t="s">
        <v>973</v>
      </c>
      <c r="Y632" s="15" t="s">
        <v>974</v>
      </c>
      <c r="Z632" s="2" t="s">
        <v>1561</v>
      </c>
      <c r="AA632" s="15" t="s">
        <v>1563</v>
      </c>
      <c r="AB632" s="14" t="s">
        <v>977</v>
      </c>
    </row>
    <row r="633" spans="18:29">
      <c r="R633" s="1"/>
      <c r="X633" s="6"/>
      <c r="Y633" t="s">
        <v>1371</v>
      </c>
      <c r="Z633" s="1" t="s">
        <v>1562</v>
      </c>
      <c r="AA633" t="s">
        <v>990</v>
      </c>
    </row>
    <row r="634" spans="18:29">
      <c r="R634" s="1"/>
      <c r="X634" s="6"/>
      <c r="Z634" s="14" t="s">
        <v>1565</v>
      </c>
    </row>
    <row r="635" spans="18:29">
      <c r="R635" s="1"/>
      <c r="X635" s="6"/>
      <c r="Z635" s="14" t="s">
        <v>1566</v>
      </c>
    </row>
    <row r="636" spans="18:29">
      <c r="R636" s="1"/>
      <c r="X636" s="6"/>
      <c r="Z636" s="14" t="s">
        <v>1568</v>
      </c>
    </row>
    <row r="637" spans="18:29">
      <c r="R637" s="1"/>
      <c r="X637" s="6"/>
      <c r="Z637" s="14" t="s">
        <v>1567</v>
      </c>
    </row>
    <row r="638" spans="18:29">
      <c r="R638" s="1"/>
      <c r="X638" s="6"/>
      <c r="Z638" s="14"/>
    </row>
    <row r="639" spans="18:29">
      <c r="R639" s="1"/>
      <c r="X639" s="6"/>
      <c r="Z639" s="14"/>
      <c r="AB639" s="6" t="s">
        <v>1001</v>
      </c>
      <c r="AC639" s="5" t="s">
        <v>1006</v>
      </c>
    </row>
    <row r="640" spans="18:29">
      <c r="R640" s="1"/>
      <c r="X640" s="6"/>
      <c r="Z640" s="14"/>
      <c r="AB640" s="6" t="s">
        <v>1015</v>
      </c>
      <c r="AC640" s="15" t="s">
        <v>1014</v>
      </c>
    </row>
    <row r="641" spans="18:31">
      <c r="R641" s="1"/>
      <c r="X641" s="6"/>
      <c r="Z641" s="14"/>
      <c r="AC641" t="s">
        <v>1013</v>
      </c>
    </row>
    <row r="642" spans="18:31">
      <c r="R642" s="1"/>
      <c r="X642" s="6"/>
      <c r="Z642" s="14"/>
    </row>
    <row r="643" spans="18:31">
      <c r="R643" s="1"/>
      <c r="X643" s="6"/>
      <c r="Z643" s="14"/>
      <c r="AE643" t="s">
        <v>1022</v>
      </c>
    </row>
    <row r="644" spans="18:31">
      <c r="R644" s="1"/>
      <c r="X644" s="6"/>
      <c r="Z644" s="14"/>
      <c r="AB644" s="6" t="s">
        <v>1017</v>
      </c>
      <c r="AC644" s="5" t="s">
        <v>1027</v>
      </c>
      <c r="AD644" s="1" t="s">
        <v>4</v>
      </c>
      <c r="AE644" s="3" t="s">
        <v>1018</v>
      </c>
    </row>
    <row r="645" spans="18:31">
      <c r="R645" s="1"/>
      <c r="X645" s="6"/>
      <c r="Z645" s="14"/>
      <c r="AC645" t="s">
        <v>1016</v>
      </c>
      <c r="AD645" s="2" t="s">
        <v>1019</v>
      </c>
      <c r="AE645" t="s">
        <v>1021</v>
      </c>
    </row>
    <row r="646" spans="18:31">
      <c r="R646" s="1"/>
      <c r="X646" s="6"/>
      <c r="Z646" s="14"/>
      <c r="AD646" s="1" t="s">
        <v>1023</v>
      </c>
      <c r="AE646" t="s">
        <v>1020</v>
      </c>
    </row>
    <row r="647" spans="18:31">
      <c r="R647" s="1"/>
      <c r="X647" s="6"/>
      <c r="Z647" s="14"/>
      <c r="AD647" s="14" t="s">
        <v>1024</v>
      </c>
    </row>
    <row r="648" spans="18:31">
      <c r="R648" s="1"/>
      <c r="X648" s="6"/>
      <c r="Z648" s="14"/>
      <c r="AD648" s="14" t="s">
        <v>3017</v>
      </c>
    </row>
    <row r="649" spans="18:31">
      <c r="R649" s="1"/>
      <c r="X649" s="6"/>
      <c r="Z649" s="14"/>
      <c r="AD649" s="14" t="s">
        <v>1026</v>
      </c>
    </row>
    <row r="650" spans="18:31">
      <c r="R650" s="1"/>
      <c r="X650" s="6"/>
      <c r="Z650" s="14"/>
      <c r="AD650" s="14" t="s">
        <v>1025</v>
      </c>
    </row>
    <row r="651" spans="18:31">
      <c r="R651" s="1"/>
      <c r="X651" s="6"/>
      <c r="Z651" s="14"/>
    </row>
    <row r="652" spans="18:31">
      <c r="R652" s="1"/>
      <c r="X652" s="6"/>
      <c r="Z652" s="14"/>
      <c r="AB652" s="6" t="s">
        <v>999</v>
      </c>
      <c r="AC652" s="5" t="s">
        <v>975</v>
      </c>
    </row>
    <row r="653" spans="18:31">
      <c r="R653" s="1"/>
      <c r="X653" s="6"/>
      <c r="Z653" s="14"/>
      <c r="AB653" s="6" t="s">
        <v>976</v>
      </c>
      <c r="AC653" s="15" t="s">
        <v>998</v>
      </c>
    </row>
    <row r="654" spans="18:31">
      <c r="R654" s="1"/>
      <c r="X654" s="6"/>
      <c r="Z654" s="14"/>
    </row>
    <row r="655" spans="18:31">
      <c r="R655" s="1"/>
      <c r="X655" s="6"/>
      <c r="Z655" s="14"/>
      <c r="AB655" s="6" t="s">
        <v>1009</v>
      </c>
      <c r="AC655" s="5" t="s">
        <v>1007</v>
      </c>
    </row>
    <row r="656" spans="18:31">
      <c r="R656" s="1"/>
      <c r="X656" s="6"/>
      <c r="Z656" s="14"/>
      <c r="AC656" t="s">
        <v>1008</v>
      </c>
    </row>
    <row r="657" spans="18:31">
      <c r="R657" s="1"/>
      <c r="X657" s="6"/>
      <c r="Z657" s="14"/>
    </row>
    <row r="658" spans="18:31">
      <c r="R658" s="1"/>
      <c r="X658" s="6"/>
      <c r="Z658" s="14"/>
      <c r="AE658" t="s">
        <v>986</v>
      </c>
    </row>
    <row r="659" spans="18:31">
      <c r="R659" s="1"/>
      <c r="X659" s="6"/>
      <c r="Z659" s="14"/>
      <c r="AB659" s="6" t="s">
        <v>1005</v>
      </c>
      <c r="AC659" s="5" t="s">
        <v>982</v>
      </c>
      <c r="AD659" s="1" t="s">
        <v>4</v>
      </c>
      <c r="AE659" s="3" t="s">
        <v>985</v>
      </c>
    </row>
    <row r="660" spans="18:31">
      <c r="R660" s="1"/>
      <c r="X660" s="6"/>
      <c r="Z660" s="14"/>
      <c r="AC660" t="s">
        <v>984</v>
      </c>
      <c r="AD660" s="2" t="s">
        <v>988</v>
      </c>
      <c r="AE660" t="s">
        <v>987</v>
      </c>
    </row>
    <row r="661" spans="18:31">
      <c r="R661" s="1"/>
      <c r="X661" s="6"/>
      <c r="Z661" s="14"/>
      <c r="AC661" t="s">
        <v>983</v>
      </c>
      <c r="AD661" s="1" t="s">
        <v>989</v>
      </c>
    </row>
    <row r="662" spans="18:31">
      <c r="R662" s="1"/>
      <c r="X662" s="6"/>
      <c r="Z662" s="14"/>
      <c r="AD662" s="14" t="s">
        <v>991</v>
      </c>
    </row>
    <row r="663" spans="18:31">
      <c r="R663" s="1"/>
      <c r="X663" s="6"/>
      <c r="Z663" s="14"/>
      <c r="AD663" s="14" t="s">
        <v>992</v>
      </c>
    </row>
    <row r="664" spans="18:31">
      <c r="R664" s="1"/>
      <c r="X664" s="6"/>
      <c r="Z664" s="14"/>
      <c r="AD664" s="14" t="s">
        <v>993</v>
      </c>
    </row>
    <row r="665" spans="18:31">
      <c r="R665" s="1"/>
      <c r="X665" s="6"/>
      <c r="Z665" s="14"/>
      <c r="AD665" s="14" t="s">
        <v>994</v>
      </c>
    </row>
    <row r="666" spans="18:31">
      <c r="R666" s="1"/>
      <c r="X666" s="6"/>
      <c r="Z666" s="14"/>
    </row>
    <row r="667" spans="18:31">
      <c r="R667" s="1"/>
      <c r="X667" s="6"/>
      <c r="Z667" s="14"/>
      <c r="AB667" s="6" t="s">
        <v>1012</v>
      </c>
      <c r="AC667" s="5" t="s">
        <v>1010</v>
      </c>
    </row>
    <row r="668" spans="18:31">
      <c r="R668" s="1"/>
      <c r="X668" s="6"/>
      <c r="Z668" s="14"/>
      <c r="AC668" t="s">
        <v>1011</v>
      </c>
    </row>
    <row r="669" spans="18:31">
      <c r="R669" s="1"/>
      <c r="X669" s="6"/>
      <c r="Z669" s="14"/>
    </row>
    <row r="670" spans="18:31">
      <c r="R670" s="1"/>
      <c r="X670" s="6"/>
      <c r="Z670" s="14"/>
      <c r="AB670" s="6" t="s">
        <v>1004</v>
      </c>
      <c r="AC670" s="5" t="s">
        <v>1002</v>
      </c>
    </row>
    <row r="671" spans="18:31">
      <c r="R671" s="1"/>
      <c r="X671" s="6"/>
      <c r="Z671" s="14"/>
      <c r="AC671" t="s">
        <v>1003</v>
      </c>
    </row>
    <row r="672" spans="18:31">
      <c r="R672" s="1"/>
      <c r="X672" s="6"/>
      <c r="Z672" s="14"/>
    </row>
    <row r="673" spans="18:31">
      <c r="R673" s="1"/>
      <c r="X673" s="6"/>
      <c r="Z673" s="14"/>
      <c r="AB673" s="6" t="s">
        <v>997</v>
      </c>
      <c r="AC673" s="5" t="s">
        <v>995</v>
      </c>
      <c r="AD673" s="1" t="s">
        <v>4</v>
      </c>
      <c r="AE673" s="3" t="s">
        <v>3263</v>
      </c>
    </row>
    <row r="674" spans="18:31">
      <c r="R674" s="1"/>
      <c r="X674" s="6"/>
      <c r="Z674" s="14"/>
      <c r="AC674" t="s">
        <v>996</v>
      </c>
      <c r="AD674" s="1" t="s">
        <v>3262</v>
      </c>
    </row>
    <row r="675" spans="18:31">
      <c r="R675" s="1"/>
      <c r="X675" s="6"/>
      <c r="Z675" s="14"/>
    </row>
    <row r="676" spans="18:31">
      <c r="R676" s="1"/>
      <c r="X676" s="6"/>
      <c r="Z676" s="14"/>
      <c r="AB676" s="6" t="s">
        <v>1000</v>
      </c>
      <c r="AC676" s="5" t="s">
        <v>979</v>
      </c>
    </row>
    <row r="677" spans="18:31">
      <c r="R677" s="1"/>
      <c r="X677" s="6"/>
      <c r="Z677" s="14"/>
      <c r="AB677" s="6" t="s">
        <v>981</v>
      </c>
      <c r="AC677" s="15" t="s">
        <v>980</v>
      </c>
    </row>
    <row r="678" spans="18:31">
      <c r="R678" s="1"/>
      <c r="X678" s="6"/>
      <c r="Z678" s="14"/>
    </row>
    <row r="679" spans="18:31">
      <c r="R679" s="1"/>
      <c r="X679" s="6"/>
      <c r="Y679" s="3" t="s">
        <v>1670</v>
      </c>
      <c r="Z679" s="14"/>
    </row>
    <row r="680" spans="18:31">
      <c r="R680" s="1"/>
      <c r="X680" s="6" t="s">
        <v>1672</v>
      </c>
      <c r="Y680" s="15" t="s">
        <v>1671</v>
      </c>
      <c r="Z680" s="14"/>
    </row>
    <row r="681" spans="18:31">
      <c r="R681" s="1"/>
      <c r="X681" s="6"/>
      <c r="Z681" s="14"/>
    </row>
    <row r="682" spans="18:31">
      <c r="R682" s="1"/>
      <c r="Z682" s="14"/>
    </row>
    <row r="683" spans="18:31">
      <c r="T683" s="6"/>
      <c r="W683" t="s">
        <v>167</v>
      </c>
    </row>
    <row r="684" spans="18:31">
      <c r="R684" s="1"/>
      <c r="T684" s="6"/>
      <c r="U684" s="3" t="s">
        <v>342</v>
      </c>
      <c r="V684" s="1" t="s">
        <v>4</v>
      </c>
      <c r="W684" s="3" t="s">
        <v>165</v>
      </c>
    </row>
    <row r="685" spans="18:31">
      <c r="T685" s="6"/>
      <c r="V685" s="2" t="s">
        <v>162</v>
      </c>
      <c r="W685" t="s">
        <v>161</v>
      </c>
    </row>
    <row r="686" spans="18:31">
      <c r="V686" s="14" t="s">
        <v>158</v>
      </c>
    </row>
    <row r="687" spans="18:31">
      <c r="V687" s="14"/>
    </row>
    <row r="688" spans="18:31">
      <c r="V688" s="14"/>
      <c r="X688" s="6" t="s">
        <v>382</v>
      </c>
      <c r="Y688" s="5" t="s">
        <v>381</v>
      </c>
    </row>
    <row r="689" spans="22:29">
      <c r="V689" s="14"/>
      <c r="X689" s="6" t="s">
        <v>1676</v>
      </c>
      <c r="Y689" s="15" t="s">
        <v>1675</v>
      </c>
    </row>
    <row r="690" spans="22:29">
      <c r="V690" s="14"/>
      <c r="X690" s="6"/>
    </row>
    <row r="691" spans="22:29">
      <c r="V691" s="14"/>
      <c r="X691" s="6"/>
      <c r="AA691" t="s">
        <v>938</v>
      </c>
    </row>
    <row r="692" spans="22:29">
      <c r="V692" s="14"/>
      <c r="X692" s="6" t="s">
        <v>385</v>
      </c>
      <c r="Y692" s="5" t="s">
        <v>383</v>
      </c>
      <c r="Z692" s="1" t="s">
        <v>4</v>
      </c>
      <c r="AA692" s="3" t="s">
        <v>941</v>
      </c>
    </row>
    <row r="693" spans="22:29">
      <c r="V693" s="14"/>
      <c r="X693" s="6"/>
      <c r="Y693" t="s">
        <v>384</v>
      </c>
      <c r="Z693" s="2" t="s">
        <v>939</v>
      </c>
      <c r="AA693" s="15" t="s">
        <v>937</v>
      </c>
      <c r="AB693" s="14" t="s">
        <v>936</v>
      </c>
    </row>
    <row r="694" spans="22:29">
      <c r="V694" s="14"/>
      <c r="X694" s="6"/>
      <c r="Z694" s="1" t="s">
        <v>940</v>
      </c>
    </row>
    <row r="695" spans="22:29">
      <c r="V695" s="14"/>
      <c r="X695" s="6"/>
      <c r="Z695" s="14" t="s">
        <v>942</v>
      </c>
    </row>
    <row r="696" spans="22:29">
      <c r="V696" s="14"/>
      <c r="X696" s="6"/>
      <c r="Z696" s="14" t="s">
        <v>943</v>
      </c>
    </row>
    <row r="697" spans="22:29">
      <c r="V697" s="14"/>
      <c r="X697" s="6"/>
      <c r="Z697" s="14" t="s">
        <v>944</v>
      </c>
    </row>
    <row r="698" spans="22:29">
      <c r="V698" s="14"/>
      <c r="X698" s="6"/>
      <c r="Z698" s="14" t="s">
        <v>945</v>
      </c>
    </row>
    <row r="699" spans="22:29">
      <c r="V699" s="14"/>
      <c r="X699" s="6"/>
    </row>
    <row r="700" spans="22:29">
      <c r="V700" s="14"/>
      <c r="X700" s="6"/>
      <c r="AB700" s="6" t="s">
        <v>934</v>
      </c>
      <c r="AC700" s="5" t="s">
        <v>933</v>
      </c>
    </row>
    <row r="701" spans="22:29">
      <c r="V701" s="14"/>
      <c r="X701" s="6"/>
      <c r="AB701" s="6" t="s">
        <v>932</v>
      </c>
      <c r="AC701" s="15" t="s">
        <v>935</v>
      </c>
    </row>
    <row r="702" spans="22:29">
      <c r="V702" s="14"/>
      <c r="X702" s="6"/>
    </row>
    <row r="703" spans="22:29">
      <c r="V703" s="14"/>
      <c r="X703" s="6"/>
      <c r="AA703" t="s">
        <v>1811</v>
      </c>
    </row>
    <row r="704" spans="22:29">
      <c r="V704" s="14"/>
      <c r="X704" s="6"/>
      <c r="Y704" t="s">
        <v>92</v>
      </c>
      <c r="Z704" s="1" t="s">
        <v>4</v>
      </c>
      <c r="AA704" s="3" t="s">
        <v>946</v>
      </c>
    </row>
    <row r="705" spans="22:29">
      <c r="V705" s="14"/>
      <c r="X705" s="6"/>
      <c r="Z705" s="2" t="s">
        <v>947</v>
      </c>
      <c r="AA705" t="s">
        <v>1810</v>
      </c>
    </row>
    <row r="706" spans="22:29">
      <c r="V706" s="14"/>
      <c r="X706" s="6"/>
      <c r="Z706" s="1" t="s">
        <v>1809</v>
      </c>
    </row>
    <row r="707" spans="22:29">
      <c r="V707" s="14"/>
      <c r="X707" s="6"/>
      <c r="Z707" s="14" t="s">
        <v>1812</v>
      </c>
    </row>
    <row r="708" spans="22:29">
      <c r="V708" s="14"/>
      <c r="X708" s="6"/>
      <c r="Z708" s="14" t="s">
        <v>1813</v>
      </c>
    </row>
    <row r="709" spans="22:29">
      <c r="V709" s="14"/>
      <c r="X709" s="6"/>
      <c r="Z709" s="14" t="s">
        <v>1815</v>
      </c>
    </row>
    <row r="710" spans="22:29">
      <c r="V710" s="14"/>
      <c r="X710" s="6"/>
      <c r="Z710" s="14" t="s">
        <v>1814</v>
      </c>
    </row>
    <row r="711" spans="22:29">
      <c r="V711" s="14"/>
      <c r="X711" s="6"/>
      <c r="Z711" s="14"/>
    </row>
    <row r="712" spans="22:29">
      <c r="V712" s="14"/>
      <c r="X712" s="6"/>
    </row>
    <row r="713" spans="22:29">
      <c r="V713" s="14"/>
      <c r="X713" s="6"/>
      <c r="AB713" s="6" t="s">
        <v>950</v>
      </c>
      <c r="AC713" s="19" t="s">
        <v>948</v>
      </c>
    </row>
    <row r="714" spans="22:29">
      <c r="V714" s="14"/>
      <c r="X714" s="6"/>
      <c r="AC714" t="s">
        <v>949</v>
      </c>
    </row>
    <row r="715" spans="22:29">
      <c r="V715" s="14"/>
      <c r="X715" s="6"/>
    </row>
    <row r="716" spans="22:29">
      <c r="V716" s="14"/>
      <c r="X716" s="6"/>
      <c r="AC716" s="3" t="s">
        <v>953</v>
      </c>
    </row>
    <row r="717" spans="22:29">
      <c r="V717" s="14"/>
      <c r="X717" s="6"/>
      <c r="AB717" s="6" t="s">
        <v>955</v>
      </c>
      <c r="AC717" s="15" t="s">
        <v>954</v>
      </c>
    </row>
    <row r="718" spans="22:29">
      <c r="V718" s="14"/>
      <c r="X718" s="6"/>
    </row>
    <row r="719" spans="22:29">
      <c r="V719" s="14"/>
      <c r="X719" s="6"/>
      <c r="AC719" s="3" t="s">
        <v>951</v>
      </c>
    </row>
    <row r="720" spans="22:29">
      <c r="V720" s="14"/>
      <c r="X720" s="6"/>
      <c r="AB720" s="6" t="s">
        <v>956</v>
      </c>
      <c r="AC720" s="15" t="s">
        <v>952</v>
      </c>
    </row>
    <row r="721" spans="22:29">
      <c r="V721" s="14"/>
      <c r="X721" s="6"/>
    </row>
    <row r="722" spans="22:29">
      <c r="V722" s="14"/>
    </row>
    <row r="723" spans="22:29">
      <c r="V723" s="14"/>
      <c r="X723" s="6" t="s">
        <v>387</v>
      </c>
      <c r="Y723" s="5" t="s">
        <v>386</v>
      </c>
    </row>
    <row r="724" spans="22:29">
      <c r="V724" s="14"/>
      <c r="X724" s="6" t="s">
        <v>1369</v>
      </c>
      <c r="Y724" s="15" t="s">
        <v>1698</v>
      </c>
    </row>
    <row r="725" spans="22:29">
      <c r="V725" s="14"/>
    </row>
    <row r="726" spans="22:29">
      <c r="V726" s="14"/>
      <c r="AA726" t="s">
        <v>1859</v>
      </c>
    </row>
    <row r="727" spans="22:29">
      <c r="V727" s="14"/>
      <c r="X727" s="6" t="s">
        <v>389</v>
      </c>
      <c r="Y727" s="5" t="s">
        <v>388</v>
      </c>
      <c r="Z727" s="1" t="s">
        <v>4</v>
      </c>
      <c r="AA727" s="3" t="s">
        <v>1138</v>
      </c>
    </row>
    <row r="728" spans="22:29">
      <c r="V728" s="14"/>
      <c r="X728" s="6" t="s">
        <v>2064</v>
      </c>
      <c r="Y728" s="15" t="s">
        <v>2063</v>
      </c>
      <c r="Z728" s="2" t="s">
        <v>1137</v>
      </c>
      <c r="AA728" t="s">
        <v>1139</v>
      </c>
      <c r="AB728" s="14" t="s">
        <v>2075</v>
      </c>
    </row>
    <row r="729" spans="22:29">
      <c r="V729" s="14"/>
      <c r="X729" s="6"/>
      <c r="Z729" s="1" t="s">
        <v>1858</v>
      </c>
    </row>
    <row r="730" spans="22:29">
      <c r="V730" s="14"/>
      <c r="X730" s="6"/>
      <c r="Z730" s="14" t="s">
        <v>1860</v>
      </c>
    </row>
    <row r="731" spans="22:29">
      <c r="V731" s="14"/>
      <c r="X731" s="6"/>
      <c r="Z731" s="14" t="s">
        <v>1861</v>
      </c>
    </row>
    <row r="732" spans="22:29">
      <c r="V732" s="14"/>
      <c r="X732" s="6"/>
      <c r="Z732" s="14" t="s">
        <v>1862</v>
      </c>
    </row>
    <row r="733" spans="22:29">
      <c r="V733" s="14"/>
      <c r="X733" s="6"/>
      <c r="Z733" s="14" t="s">
        <v>1863</v>
      </c>
    </row>
    <row r="734" spans="22:29">
      <c r="V734" s="14"/>
      <c r="X734" s="6"/>
      <c r="Z734" s="14"/>
      <c r="AB734" s="6" t="s">
        <v>1902</v>
      </c>
      <c r="AC734" s="5" t="s">
        <v>1901</v>
      </c>
    </row>
    <row r="735" spans="22:29">
      <c r="V735" s="14"/>
      <c r="X735" s="6"/>
      <c r="Z735" s="14"/>
      <c r="AB735" s="6" t="s">
        <v>1980</v>
      </c>
      <c r="AC735" s="15" t="s">
        <v>1979</v>
      </c>
    </row>
    <row r="736" spans="22:29">
      <c r="V736" s="14"/>
      <c r="X736" s="6"/>
      <c r="Z736" s="14"/>
    </row>
    <row r="737" spans="22:31">
      <c r="V737" s="14"/>
      <c r="X737" s="6"/>
      <c r="Z737" s="14"/>
      <c r="AE737" t="s">
        <v>2125</v>
      </c>
    </row>
    <row r="738" spans="22:31">
      <c r="V738" s="14"/>
      <c r="X738" s="6"/>
      <c r="Z738" s="14"/>
      <c r="AB738" s="6" t="s">
        <v>1908</v>
      </c>
      <c r="AC738" s="5" t="s">
        <v>1907</v>
      </c>
      <c r="AD738" s="1" t="s">
        <v>4</v>
      </c>
      <c r="AE738" s="19" t="s">
        <v>2123</v>
      </c>
    </row>
    <row r="739" spans="22:31">
      <c r="V739" s="14"/>
      <c r="X739" s="6"/>
      <c r="Z739" s="14"/>
      <c r="AB739" s="6" t="s">
        <v>2320</v>
      </c>
      <c r="AC739" t="s">
        <v>2319</v>
      </c>
      <c r="AD739" s="2" t="s">
        <v>2121</v>
      </c>
      <c r="AE739" t="s">
        <v>2124</v>
      </c>
    </row>
    <row r="740" spans="22:31">
      <c r="V740" s="14"/>
      <c r="X740" s="6"/>
      <c r="Z740" s="14"/>
      <c r="AD740" s="1" t="s">
        <v>2122</v>
      </c>
      <c r="AE740" t="s">
        <v>2269</v>
      </c>
    </row>
    <row r="741" spans="22:31">
      <c r="V741" s="14"/>
      <c r="X741" s="6"/>
      <c r="Z741" s="14"/>
      <c r="AD741" s="14" t="s">
        <v>2126</v>
      </c>
    </row>
    <row r="742" spans="22:31">
      <c r="V742" s="14"/>
      <c r="X742" s="6"/>
      <c r="Z742" s="14"/>
      <c r="AD742" s="14" t="s">
        <v>2127</v>
      </c>
    </row>
    <row r="743" spans="22:31">
      <c r="V743" s="14"/>
      <c r="X743" s="6"/>
      <c r="Z743" s="14"/>
      <c r="AD743" s="14" t="s">
        <v>2128</v>
      </c>
    </row>
    <row r="744" spans="22:31">
      <c r="V744" s="14"/>
      <c r="X744" s="6"/>
      <c r="Z744" s="14"/>
      <c r="AD744" s="14" t="s">
        <v>2129</v>
      </c>
    </row>
    <row r="745" spans="22:31">
      <c r="V745" s="14"/>
      <c r="X745" s="6"/>
      <c r="Z745" s="14"/>
      <c r="AD745" s="14"/>
    </row>
    <row r="746" spans="22:31">
      <c r="V746" s="14"/>
      <c r="X746" s="6"/>
      <c r="Z746" s="14"/>
      <c r="AB746" s="6" t="s">
        <v>1913</v>
      </c>
      <c r="AC746" s="5" t="s">
        <v>1912</v>
      </c>
    </row>
    <row r="747" spans="22:31">
      <c r="V747" s="14"/>
      <c r="X747" s="6"/>
      <c r="Z747" s="14"/>
      <c r="AB747" s="6" t="s">
        <v>1997</v>
      </c>
      <c r="AC747" s="15" t="s">
        <v>1996</v>
      </c>
    </row>
    <row r="748" spans="22:31">
      <c r="V748" s="14"/>
      <c r="X748" s="6"/>
      <c r="Z748" s="14"/>
    </row>
    <row r="749" spans="22:31">
      <c r="V749" s="14"/>
      <c r="X749" s="6" t="s">
        <v>1767</v>
      </c>
      <c r="Y749" s="5" t="s">
        <v>1766</v>
      </c>
    </row>
    <row r="750" spans="22:31">
      <c r="V750" s="14"/>
      <c r="X750" s="6" t="s">
        <v>1732</v>
      </c>
      <c r="Y750" s="15" t="s">
        <v>1765</v>
      </c>
    </row>
    <row r="751" spans="22:31">
      <c r="V751" s="14"/>
      <c r="X751" s="6"/>
      <c r="Z751" s="1"/>
    </row>
    <row r="752" spans="22:31">
      <c r="V752" s="14"/>
      <c r="X752" s="6"/>
      <c r="AA752" t="s">
        <v>1864</v>
      </c>
    </row>
    <row r="753" spans="22:32">
      <c r="V753" s="14"/>
      <c r="X753" s="6" t="s">
        <v>391</v>
      </c>
      <c r="Y753" s="5" t="s">
        <v>390</v>
      </c>
      <c r="Z753" s="1" t="s">
        <v>4</v>
      </c>
      <c r="AA753" s="3" t="s">
        <v>1141</v>
      </c>
    </row>
    <row r="754" spans="22:32">
      <c r="V754" s="14"/>
      <c r="X754" s="6" t="s">
        <v>1157</v>
      </c>
      <c r="Y754" s="15" t="s">
        <v>2202</v>
      </c>
      <c r="Z754" s="2" t="s">
        <v>1140</v>
      </c>
      <c r="AA754" t="s">
        <v>1153</v>
      </c>
    </row>
    <row r="755" spans="22:32">
      <c r="V755" s="14"/>
      <c r="X755" s="6"/>
      <c r="Z755" s="1" t="s">
        <v>1158</v>
      </c>
    </row>
    <row r="756" spans="22:32">
      <c r="V756" s="14"/>
      <c r="X756" s="6"/>
      <c r="Z756" s="14" t="s">
        <v>1865</v>
      </c>
    </row>
    <row r="757" spans="22:32">
      <c r="V757" s="14"/>
      <c r="X757" s="6"/>
      <c r="Z757" s="14" t="s">
        <v>1866</v>
      </c>
    </row>
    <row r="758" spans="22:32">
      <c r="V758" s="14"/>
      <c r="X758" s="6"/>
      <c r="Z758" s="14" t="s">
        <v>1868</v>
      </c>
    </row>
    <row r="759" spans="22:32">
      <c r="V759" s="14"/>
      <c r="X759" s="6"/>
      <c r="Z759" s="14" t="s">
        <v>1867</v>
      </c>
    </row>
    <row r="760" spans="22:32">
      <c r="V760" s="14"/>
      <c r="X760" s="6"/>
      <c r="Z760" s="1"/>
    </row>
    <row r="761" spans="22:32">
      <c r="V761" s="14"/>
      <c r="X761" s="6"/>
      <c r="Z761" s="1"/>
      <c r="AB761" s="6" t="s">
        <v>1906</v>
      </c>
      <c r="AC761" s="5" t="s">
        <v>1905</v>
      </c>
    </row>
    <row r="762" spans="22:32">
      <c r="V762" s="14"/>
      <c r="X762" s="6"/>
      <c r="Z762" s="1"/>
      <c r="AB762" s="6" t="s">
        <v>2594</v>
      </c>
      <c r="AC762" s="15" t="s">
        <v>2593</v>
      </c>
    </row>
    <row r="763" spans="22:32">
      <c r="V763" s="14"/>
      <c r="X763" s="6"/>
      <c r="Z763" s="1"/>
    </row>
    <row r="764" spans="22:32">
      <c r="V764" s="14"/>
      <c r="X764" s="6"/>
      <c r="Z764" s="1"/>
      <c r="AE764" t="s">
        <v>2142</v>
      </c>
    </row>
    <row r="765" spans="22:32">
      <c r="V765" s="14"/>
      <c r="X765" s="6"/>
      <c r="Z765" s="1"/>
      <c r="AB765" s="6" t="s">
        <v>1910</v>
      </c>
      <c r="AC765" s="5" t="s">
        <v>1909</v>
      </c>
      <c r="AD765" s="1" t="s">
        <v>4</v>
      </c>
      <c r="AE765" s="3" t="s">
        <v>1155</v>
      </c>
    </row>
    <row r="766" spans="22:32">
      <c r="V766" s="14"/>
      <c r="X766" s="6"/>
      <c r="Z766" s="1"/>
      <c r="AB766" s="6" t="s">
        <v>1296</v>
      </c>
      <c r="AC766" s="15" t="s">
        <v>2732</v>
      </c>
      <c r="AD766" s="2" t="s">
        <v>1154</v>
      </c>
      <c r="AE766" t="s">
        <v>2141</v>
      </c>
      <c r="AF766" t="s">
        <v>2733</v>
      </c>
    </row>
    <row r="767" spans="22:32">
      <c r="V767" s="14"/>
      <c r="X767" s="6"/>
      <c r="Z767" s="1"/>
      <c r="AD767" s="1" t="s">
        <v>2139</v>
      </c>
      <c r="AE767" t="s">
        <v>2140</v>
      </c>
    </row>
    <row r="768" spans="22:32">
      <c r="V768" s="14"/>
      <c r="X768" s="6"/>
      <c r="Z768" s="1"/>
      <c r="AD768" s="14" t="s">
        <v>2143</v>
      </c>
    </row>
    <row r="769" spans="22:33">
      <c r="V769" s="14"/>
      <c r="X769" s="6"/>
      <c r="Z769" s="1"/>
      <c r="AD769" s="14" t="s">
        <v>2144</v>
      </c>
    </row>
    <row r="770" spans="22:33">
      <c r="V770" s="14"/>
      <c r="X770" s="6"/>
      <c r="Z770" s="1"/>
      <c r="AD770" s="14" t="s">
        <v>2145</v>
      </c>
    </row>
    <row r="771" spans="22:33">
      <c r="V771" s="14"/>
      <c r="X771" s="6"/>
      <c r="Z771" s="1"/>
      <c r="AD771" s="14" t="s">
        <v>2146</v>
      </c>
    </row>
    <row r="772" spans="22:33">
      <c r="V772" s="14"/>
      <c r="X772" s="6"/>
      <c r="Z772" s="1"/>
      <c r="AD772" s="14"/>
    </row>
    <row r="773" spans="22:33">
      <c r="V773" s="14"/>
      <c r="X773" s="6"/>
      <c r="Z773" s="1"/>
      <c r="AD773" s="14"/>
      <c r="AF773" t="s">
        <v>2169</v>
      </c>
      <c r="AG773" s="19" t="s">
        <v>2208</v>
      </c>
    </row>
    <row r="774" spans="22:33">
      <c r="V774" s="14"/>
      <c r="X774" s="6"/>
      <c r="Z774" s="1"/>
      <c r="AD774" s="14"/>
      <c r="AF774" t="s">
        <v>1395</v>
      </c>
      <c r="AG774" s="15" t="s">
        <v>2207</v>
      </c>
    </row>
    <row r="775" spans="22:33">
      <c r="V775" s="14"/>
      <c r="X775" s="6"/>
      <c r="Z775" s="1"/>
      <c r="AD775" s="14"/>
    </row>
    <row r="776" spans="22:33">
      <c r="V776" s="14"/>
      <c r="X776" s="6"/>
      <c r="Z776" s="1"/>
      <c r="AD776" s="14"/>
    </row>
    <row r="777" spans="22:33">
      <c r="V777" s="14"/>
      <c r="X777" s="6"/>
      <c r="Z777" s="1"/>
      <c r="AE777" t="s">
        <v>2634</v>
      </c>
    </row>
    <row r="778" spans="22:33">
      <c r="V778" s="14"/>
      <c r="X778" s="6"/>
      <c r="Z778" s="1"/>
      <c r="AB778" s="6" t="s">
        <v>1405</v>
      </c>
      <c r="AC778" s="5" t="s">
        <v>1914</v>
      </c>
      <c r="AD778" s="1" t="s">
        <v>4</v>
      </c>
      <c r="AE778" s="3" t="s">
        <v>2632</v>
      </c>
    </row>
    <row r="779" spans="22:33">
      <c r="V779" s="14"/>
      <c r="X779" s="6"/>
      <c r="Z779" s="1"/>
      <c r="AB779" s="6" t="s">
        <v>2775</v>
      </c>
      <c r="AC779" s="15" t="s">
        <v>2774</v>
      </c>
      <c r="AD779" s="2" t="s">
        <v>2630</v>
      </c>
      <c r="AE779" t="s">
        <v>2633</v>
      </c>
      <c r="AF779" t="s">
        <v>2776</v>
      </c>
    </row>
    <row r="780" spans="22:33">
      <c r="V780" s="14"/>
      <c r="X780" s="6"/>
      <c r="Z780" s="1"/>
      <c r="AD780" s="1" t="s">
        <v>2631</v>
      </c>
      <c r="AE780" t="s">
        <v>1954</v>
      </c>
    </row>
    <row r="781" spans="22:33">
      <c r="V781" s="14"/>
      <c r="X781" s="6"/>
      <c r="Z781" s="1"/>
      <c r="AD781" s="14" t="s">
        <v>2635</v>
      </c>
    </row>
    <row r="782" spans="22:33">
      <c r="V782" s="14"/>
      <c r="X782" s="6"/>
      <c r="Z782" s="1"/>
      <c r="AD782" s="14" t="s">
        <v>2636</v>
      </c>
    </row>
    <row r="783" spans="22:33">
      <c r="V783" s="14"/>
      <c r="X783" s="6"/>
      <c r="Z783" s="1"/>
    </row>
    <row r="784" spans="22:33">
      <c r="V784" s="14"/>
      <c r="X784" s="6"/>
      <c r="Z784" s="1"/>
      <c r="AB784" s="6" t="s">
        <v>2002</v>
      </c>
      <c r="AC784" s="5" t="s">
        <v>1156</v>
      </c>
      <c r="AD784" s="1" t="s">
        <v>4</v>
      </c>
      <c r="AE784" s="3" t="s">
        <v>1162</v>
      </c>
    </row>
    <row r="785" spans="22:33">
      <c r="V785" s="14"/>
      <c r="X785" s="6"/>
      <c r="Z785" s="1"/>
      <c r="AC785" t="s">
        <v>2001</v>
      </c>
    </row>
    <row r="786" spans="22:33">
      <c r="V786" s="14"/>
      <c r="X786" s="6"/>
      <c r="Z786" s="1"/>
    </row>
    <row r="787" spans="22:33">
      <c r="V787" s="14"/>
      <c r="X787" s="6"/>
      <c r="Z787" s="1"/>
      <c r="AE787" t="s">
        <v>2256</v>
      </c>
    </row>
    <row r="788" spans="22:33">
      <c r="V788" s="14"/>
      <c r="X788" s="6"/>
      <c r="Z788" s="1"/>
      <c r="AB788" s="6" t="s">
        <v>2014</v>
      </c>
      <c r="AC788" s="5" t="s">
        <v>2012</v>
      </c>
      <c r="AD788" s="1" t="s">
        <v>4</v>
      </c>
      <c r="AE788" s="3" t="s">
        <v>2253</v>
      </c>
    </row>
    <row r="789" spans="22:33">
      <c r="V789" s="14"/>
      <c r="X789" s="6"/>
      <c r="Z789" s="1"/>
      <c r="AC789" t="s">
        <v>2013</v>
      </c>
      <c r="AD789" s="2" t="s">
        <v>2251</v>
      </c>
      <c r="AE789" t="s">
        <v>2255</v>
      </c>
    </row>
    <row r="790" spans="22:33">
      <c r="V790" s="14"/>
      <c r="X790" s="6"/>
      <c r="Z790" s="1"/>
      <c r="AC790" t="s">
        <v>2250</v>
      </c>
      <c r="AD790" s="1" t="s">
        <v>2252</v>
      </c>
      <c r="AE790" t="s">
        <v>2254</v>
      </c>
    </row>
    <row r="791" spans="22:33">
      <c r="V791" s="14"/>
      <c r="X791" s="6"/>
      <c r="Z791" s="1"/>
      <c r="AC791" t="s">
        <v>2462</v>
      </c>
      <c r="AD791" s="14" t="s">
        <v>2257</v>
      </c>
    </row>
    <row r="792" spans="22:33">
      <c r="V792" s="14"/>
      <c r="X792" s="6"/>
      <c r="Z792" s="1"/>
      <c r="AD792" s="14" t="s">
        <v>2258</v>
      </c>
    </row>
    <row r="793" spans="22:33">
      <c r="V793" s="14"/>
      <c r="X793" s="6"/>
      <c r="Z793" s="1"/>
      <c r="AD793" s="14"/>
    </row>
    <row r="794" spans="22:33">
      <c r="V794" s="14"/>
      <c r="X794" s="6"/>
      <c r="Z794" s="1"/>
      <c r="AD794" s="14"/>
      <c r="AF794" s="6" t="s">
        <v>2461</v>
      </c>
      <c r="AG794" s="5" t="s">
        <v>2459</v>
      </c>
    </row>
    <row r="795" spans="22:33">
      <c r="V795" s="14"/>
      <c r="X795" s="6"/>
      <c r="Z795" s="1"/>
      <c r="AD795" s="14"/>
      <c r="AG795" t="s">
        <v>2460</v>
      </c>
    </row>
    <row r="796" spans="22:33">
      <c r="V796" s="14"/>
      <c r="X796" s="6"/>
      <c r="Z796" s="1"/>
      <c r="AD796" s="14"/>
    </row>
    <row r="797" spans="22:33">
      <c r="V797" s="14"/>
      <c r="X797" s="6"/>
      <c r="Z797" s="1"/>
      <c r="AD797" s="14"/>
      <c r="AF797" s="6" t="s">
        <v>2470</v>
      </c>
      <c r="AG797" s="5" t="s">
        <v>2468</v>
      </c>
    </row>
    <row r="798" spans="22:33">
      <c r="V798" s="14"/>
      <c r="X798" s="6"/>
      <c r="Z798" s="1"/>
      <c r="AD798" s="14"/>
      <c r="AG798" t="s">
        <v>2469</v>
      </c>
    </row>
    <row r="799" spans="22:33">
      <c r="V799" s="14"/>
      <c r="X799" s="6"/>
      <c r="Z799" s="1"/>
      <c r="AD799" s="14"/>
    </row>
    <row r="800" spans="22:33">
      <c r="V800" s="14"/>
      <c r="X800" s="6"/>
      <c r="Z800" s="1"/>
      <c r="AD800" s="14"/>
      <c r="AF800" s="6" t="s">
        <v>2394</v>
      </c>
      <c r="AG800" s="5" t="s">
        <v>2485</v>
      </c>
    </row>
    <row r="801" spans="22:33">
      <c r="V801" s="14"/>
      <c r="X801" s="6"/>
      <c r="Z801" s="1"/>
      <c r="AD801" s="14"/>
      <c r="AG801" t="s">
        <v>2486</v>
      </c>
    </row>
    <row r="802" spans="22:33">
      <c r="V802" s="14"/>
      <c r="X802" s="6"/>
      <c r="Z802" s="1"/>
      <c r="AD802" s="14"/>
    </row>
    <row r="803" spans="22:33">
      <c r="V803" s="14"/>
      <c r="X803" s="6"/>
      <c r="Z803" s="1"/>
      <c r="AD803" s="14"/>
      <c r="AF803" s="6" t="s">
        <v>2503</v>
      </c>
      <c r="AG803" s="5" t="s">
        <v>2501</v>
      </c>
    </row>
    <row r="804" spans="22:33">
      <c r="V804" s="14"/>
      <c r="X804" s="6"/>
      <c r="Z804" s="1"/>
      <c r="AD804" s="14"/>
      <c r="AG804" t="s">
        <v>2502</v>
      </c>
    </row>
    <row r="805" spans="22:33">
      <c r="V805" s="14"/>
    </row>
    <row r="806" spans="22:33">
      <c r="AC806" s="3" t="s">
        <v>156</v>
      </c>
      <c r="AD806" s="1" t="s">
        <v>4</v>
      </c>
      <c r="AE806" s="3" t="s">
        <v>319</v>
      </c>
    </row>
    <row r="807" spans="22:33">
      <c r="AC807" t="s">
        <v>153</v>
      </c>
      <c r="AD807" s="1" t="s">
        <v>152</v>
      </c>
      <c r="AE807" t="s">
        <v>151</v>
      </c>
    </row>
    <row r="808" spans="22:33" ht="15.75" thickBot="1"/>
    <row r="809" spans="22:33" ht="15.75" thickBot="1">
      <c r="X809" s="6" t="s">
        <v>186</v>
      </c>
      <c r="Y809" s="24" t="s">
        <v>1067</v>
      </c>
      <c r="Z809" s="1" t="s">
        <v>4</v>
      </c>
      <c r="AA809" s="3" t="s">
        <v>150</v>
      </c>
    </row>
    <row r="810" spans="22:33">
      <c r="X810" s="6" t="s">
        <v>436</v>
      </c>
      <c r="Y810" s="15" t="s">
        <v>435</v>
      </c>
      <c r="Z810" s="2" t="s">
        <v>148</v>
      </c>
      <c r="AA810" t="s">
        <v>147</v>
      </c>
    </row>
    <row r="811" spans="22:33">
      <c r="X811" s="13" t="s">
        <v>149</v>
      </c>
      <c r="Y811" t="s">
        <v>315</v>
      </c>
      <c r="Z811" s="1" t="s">
        <v>320</v>
      </c>
      <c r="AA811" t="s">
        <v>2367</v>
      </c>
    </row>
    <row r="812" spans="22:33">
      <c r="X812" s="13"/>
      <c r="Y812" t="s">
        <v>958</v>
      </c>
      <c r="Z812" s="1"/>
    </row>
    <row r="813" spans="22:33">
      <c r="X813" s="13"/>
      <c r="Z813" s="1"/>
      <c r="AB813" s="6" t="s">
        <v>913</v>
      </c>
      <c r="AC813" s="5" t="s">
        <v>912</v>
      </c>
    </row>
    <row r="814" spans="22:33">
      <c r="X814" s="13"/>
      <c r="Z814" s="1"/>
      <c r="AB814" s="6" t="s">
        <v>2731</v>
      </c>
      <c r="AC814" s="15" t="s">
        <v>2730</v>
      </c>
    </row>
    <row r="815" spans="22:33">
      <c r="X815" s="13"/>
      <c r="Z815" s="1"/>
    </row>
    <row r="816" spans="22:33">
      <c r="Z816" s="1"/>
      <c r="AE816" t="s">
        <v>437</v>
      </c>
    </row>
    <row r="817" spans="28:39">
      <c r="AB817" s="6" t="s">
        <v>957</v>
      </c>
      <c r="AC817" s="5" t="s">
        <v>681</v>
      </c>
      <c r="AD817" s="1" t="s">
        <v>4</v>
      </c>
      <c r="AE817" s="3" t="s">
        <v>316</v>
      </c>
    </row>
    <row r="818" spans="28:39">
      <c r="AB818" s="6" t="s">
        <v>2592</v>
      </c>
      <c r="AC818" s="15" t="s">
        <v>2590</v>
      </c>
      <c r="AD818" s="2" t="s">
        <v>963</v>
      </c>
      <c r="AE818" t="s">
        <v>318</v>
      </c>
      <c r="AF818" t="s">
        <v>2591</v>
      </c>
    </row>
    <row r="819" spans="28:39">
      <c r="AC819" t="s">
        <v>317</v>
      </c>
      <c r="AD819" s="1" t="s">
        <v>962</v>
      </c>
    </row>
    <row r="820" spans="28:39">
      <c r="AC820" t="s">
        <v>961</v>
      </c>
      <c r="AD820" s="14" t="s">
        <v>314</v>
      </c>
    </row>
    <row r="821" spans="28:39">
      <c r="AC821" t="s">
        <v>2422</v>
      </c>
      <c r="AD821" s="14" t="s">
        <v>964</v>
      </c>
    </row>
    <row r="822" spans="28:39">
      <c r="AD822" s="14" t="s">
        <v>965</v>
      </c>
    </row>
    <row r="823" spans="28:39">
      <c r="AD823" s="14" t="s">
        <v>966</v>
      </c>
    </row>
    <row r="824" spans="28:39">
      <c r="AD824" s="14"/>
    </row>
    <row r="825" spans="28:39">
      <c r="AD825" s="14"/>
      <c r="AI825" t="s">
        <v>2388</v>
      </c>
    </row>
    <row r="826" spans="28:39">
      <c r="AF826" s="6" t="s">
        <v>839</v>
      </c>
      <c r="AG826" s="5" t="s">
        <v>837</v>
      </c>
      <c r="AH826" s="1" t="s">
        <v>4</v>
      </c>
      <c r="AI826" s="3" t="s">
        <v>2387</v>
      </c>
    </row>
    <row r="827" spans="28:39">
      <c r="AG827" t="s">
        <v>838</v>
      </c>
      <c r="AH827" s="2" t="s">
        <v>2385</v>
      </c>
      <c r="AI827" s="15" t="s">
        <v>2783</v>
      </c>
      <c r="AK827" t="s">
        <v>2784</v>
      </c>
    </row>
    <row r="828" spans="28:39">
      <c r="AG828" t="s">
        <v>2250</v>
      </c>
      <c r="AH828" s="1" t="s">
        <v>2386</v>
      </c>
      <c r="AI828" t="s">
        <v>2724</v>
      </c>
    </row>
    <row r="829" spans="28:39">
      <c r="AG829" t="s">
        <v>317</v>
      </c>
      <c r="AH829" s="14" t="s">
        <v>2418</v>
      </c>
    </row>
    <row r="830" spans="28:39">
      <c r="AG830" t="s">
        <v>2896</v>
      </c>
      <c r="AH830" s="14" t="s">
        <v>2417</v>
      </c>
    </row>
    <row r="831" spans="28:39">
      <c r="AH831" s="14"/>
      <c r="AM831" t="s">
        <v>2679</v>
      </c>
    </row>
    <row r="832" spans="28:39">
      <c r="AH832" s="14"/>
      <c r="AJ832" s="6" t="s">
        <v>2478</v>
      </c>
      <c r="AK832" s="5" t="s">
        <v>2476</v>
      </c>
      <c r="AL832" s="1" t="s">
        <v>4</v>
      </c>
      <c r="AM832" s="3" t="s">
        <v>2681</v>
      </c>
    </row>
    <row r="833" spans="34:39">
      <c r="AH833" s="14"/>
      <c r="AK833" t="s">
        <v>2477</v>
      </c>
      <c r="AL833" s="2" t="s">
        <v>2674</v>
      </c>
      <c r="AM833" t="s">
        <v>2678</v>
      </c>
    </row>
    <row r="834" spans="34:39">
      <c r="AH834" s="14"/>
      <c r="AL834" s="1" t="s">
        <v>2675</v>
      </c>
      <c r="AM834" t="s">
        <v>2677</v>
      </c>
    </row>
    <row r="835" spans="34:39">
      <c r="AH835" s="14"/>
      <c r="AL835" s="14" t="s">
        <v>2682</v>
      </c>
    </row>
    <row r="836" spans="34:39">
      <c r="AH836" s="14"/>
      <c r="AL836" s="14" t="s">
        <v>2680</v>
      </c>
    </row>
    <row r="837" spans="34:39">
      <c r="AH837" s="14"/>
      <c r="AL837" s="14"/>
    </row>
    <row r="838" spans="34:39">
      <c r="AH838" s="14"/>
      <c r="AM838" t="s">
        <v>2727</v>
      </c>
    </row>
    <row r="839" spans="34:39">
      <c r="AH839" s="14"/>
      <c r="AJ839" s="6" t="s">
        <v>2500</v>
      </c>
      <c r="AK839" s="5" t="s">
        <v>2498</v>
      </c>
      <c r="AL839" s="1" t="s">
        <v>4</v>
      </c>
      <c r="AM839" s="3" t="s">
        <v>2725</v>
      </c>
    </row>
    <row r="840" spans="34:39">
      <c r="AH840" s="14"/>
      <c r="AK840" t="s">
        <v>2499</v>
      </c>
      <c r="AL840" s="2" t="s">
        <v>2721</v>
      </c>
      <c r="AM840" t="s">
        <v>2726</v>
      </c>
    </row>
    <row r="841" spans="34:39">
      <c r="AH841" s="14"/>
      <c r="AK841" t="s">
        <v>2723</v>
      </c>
      <c r="AL841" s="1" t="s">
        <v>2722</v>
      </c>
      <c r="AM841" t="s">
        <v>1872</v>
      </c>
    </row>
    <row r="842" spans="34:39">
      <c r="AH842" s="14"/>
      <c r="AL842" s="14" t="s">
        <v>2728</v>
      </c>
    </row>
    <row r="843" spans="34:39">
      <c r="AH843" s="14"/>
      <c r="AL843" s="14" t="s">
        <v>2729</v>
      </c>
    </row>
    <row r="844" spans="34:39">
      <c r="AH844" s="14"/>
    </row>
    <row r="845" spans="34:39">
      <c r="AH845" s="14"/>
      <c r="AM845" t="s">
        <v>2676</v>
      </c>
    </row>
    <row r="846" spans="34:39">
      <c r="AH846" s="14"/>
      <c r="AJ846" s="6" t="s">
        <v>1480</v>
      </c>
      <c r="AK846" s="5" t="s">
        <v>2509</v>
      </c>
      <c r="AL846" s="1" t="s">
        <v>4</v>
      </c>
      <c r="AM846" s="3" t="s">
        <v>2570</v>
      </c>
    </row>
    <row r="847" spans="34:39">
      <c r="AH847" s="14"/>
      <c r="AK847" t="s">
        <v>2510</v>
      </c>
      <c r="AL847" s="2" t="s">
        <v>2568</v>
      </c>
      <c r="AM847" t="s">
        <v>2571</v>
      </c>
    </row>
    <row r="848" spans="34:39">
      <c r="AH848" s="14"/>
      <c r="AK848" t="s">
        <v>2567</v>
      </c>
      <c r="AL848" s="1" t="s">
        <v>2569</v>
      </c>
    </row>
    <row r="849" spans="32:38">
      <c r="AH849" s="14"/>
      <c r="AL849" s="14" t="s">
        <v>2572</v>
      </c>
    </row>
    <row r="850" spans="32:38">
      <c r="AH850" s="14"/>
      <c r="AL850" s="14" t="s">
        <v>2573</v>
      </c>
    </row>
    <row r="851" spans="32:38">
      <c r="AH851" s="14"/>
    </row>
    <row r="852" spans="32:38">
      <c r="AH852" s="14"/>
      <c r="AJ852" s="6" t="s">
        <v>1342</v>
      </c>
      <c r="AK852" s="5" t="s">
        <v>2552</v>
      </c>
    </row>
    <row r="853" spans="32:38">
      <c r="AH853" s="14"/>
      <c r="AJ853" t="s">
        <v>2554</v>
      </c>
      <c r="AK853" s="15" t="s">
        <v>2553</v>
      </c>
    </row>
    <row r="854" spans="32:38">
      <c r="AH854" s="14"/>
    </row>
    <row r="855" spans="32:38">
      <c r="AH855" s="6"/>
      <c r="AI855" t="s">
        <v>2891</v>
      </c>
    </row>
    <row r="856" spans="32:38">
      <c r="AG856" t="s">
        <v>92</v>
      </c>
      <c r="AH856" s="1" t="s">
        <v>4</v>
      </c>
      <c r="AI856" s="3" t="s">
        <v>2890</v>
      </c>
    </row>
    <row r="857" spans="32:38">
      <c r="AI857" s="15" t="s">
        <v>2892</v>
      </c>
      <c r="AJ857" t="s">
        <v>2893</v>
      </c>
    </row>
    <row r="858" spans="32:38">
      <c r="AI858" t="s">
        <v>2894</v>
      </c>
    </row>
    <row r="859" spans="32:38">
      <c r="AI859" t="s">
        <v>2895</v>
      </c>
    </row>
    <row r="860" spans="32:38">
      <c r="AH860" s="14"/>
    </row>
    <row r="861" spans="32:38">
      <c r="AI861" t="s">
        <v>3016</v>
      </c>
    </row>
    <row r="862" spans="32:38">
      <c r="AF862" s="6" t="s">
        <v>840</v>
      </c>
      <c r="AG862" s="5" t="s">
        <v>841</v>
      </c>
      <c r="AH862" s="1" t="s">
        <v>4</v>
      </c>
      <c r="AI862" s="3" t="s">
        <v>2423</v>
      </c>
    </row>
    <row r="863" spans="32:38">
      <c r="AF863" s="6" t="s">
        <v>2782</v>
      </c>
      <c r="AG863" s="15" t="s">
        <v>2960</v>
      </c>
      <c r="AH863" s="2" t="s">
        <v>2420</v>
      </c>
      <c r="AI863" t="s">
        <v>2425</v>
      </c>
      <c r="AJ863" t="s">
        <v>2578</v>
      </c>
    </row>
    <row r="864" spans="32:38">
      <c r="AG864" t="s">
        <v>2424</v>
      </c>
      <c r="AH864" s="1" t="s">
        <v>2421</v>
      </c>
      <c r="AI864" t="s">
        <v>1937</v>
      </c>
    </row>
    <row r="865" spans="32:39">
      <c r="AH865" s="14" t="s">
        <v>2426</v>
      </c>
    </row>
    <row r="866" spans="32:39">
      <c r="AH866" s="14" t="s">
        <v>2427</v>
      </c>
    </row>
    <row r="867" spans="32:39">
      <c r="AH867" s="14"/>
    </row>
    <row r="868" spans="32:39">
      <c r="AI868" t="s">
        <v>2415</v>
      </c>
    </row>
    <row r="869" spans="32:39">
      <c r="AF869" s="6" t="s">
        <v>960</v>
      </c>
      <c r="AG869" s="5" t="s">
        <v>2329</v>
      </c>
      <c r="AH869" s="1" t="s">
        <v>4</v>
      </c>
      <c r="AI869" s="3" t="s">
        <v>2414</v>
      </c>
    </row>
    <row r="870" spans="32:39">
      <c r="AF870" s="6" t="s">
        <v>2858</v>
      </c>
      <c r="AG870" s="15" t="s">
        <v>2857</v>
      </c>
      <c r="AH870" s="2" t="s">
        <v>2413</v>
      </c>
      <c r="AI870" s="15" t="s">
        <v>2987</v>
      </c>
      <c r="AJ870" t="s">
        <v>2986</v>
      </c>
    </row>
    <row r="871" spans="32:39">
      <c r="AG871" t="s">
        <v>317</v>
      </c>
      <c r="AH871" s="1" t="s">
        <v>1212</v>
      </c>
    </row>
    <row r="872" spans="32:39">
      <c r="AH872" s="14" t="s">
        <v>2419</v>
      </c>
    </row>
    <row r="873" spans="32:39">
      <c r="AH873" s="14" t="s">
        <v>2416</v>
      </c>
    </row>
    <row r="874" spans="32:39">
      <c r="AH874" s="14"/>
    </row>
    <row r="875" spans="32:39">
      <c r="AH875" s="14"/>
      <c r="AM875" t="s">
        <v>3026</v>
      </c>
    </row>
    <row r="876" spans="32:39">
      <c r="AH876" s="14"/>
      <c r="AJ876" s="6" t="s">
        <v>3020</v>
      </c>
      <c r="AK876" s="5" t="s">
        <v>3018</v>
      </c>
      <c r="AL876" s="1" t="s">
        <v>4</v>
      </c>
      <c r="AM876" s="3" t="s">
        <v>3023</v>
      </c>
    </row>
    <row r="877" spans="32:39">
      <c r="AH877" s="14"/>
      <c r="AK877" t="s">
        <v>3019</v>
      </c>
      <c r="AL877" s="2" t="s">
        <v>3021</v>
      </c>
      <c r="AM877" t="s">
        <v>3025</v>
      </c>
    </row>
    <row r="878" spans="32:39">
      <c r="AH878" s="14"/>
      <c r="AK878" t="s">
        <v>3027</v>
      </c>
      <c r="AL878" s="1" t="s">
        <v>3022</v>
      </c>
      <c r="AM878" t="s">
        <v>3024</v>
      </c>
    </row>
    <row r="879" spans="32:39">
      <c r="AH879" s="14"/>
      <c r="AL879" s="14" t="s">
        <v>3029</v>
      </c>
    </row>
    <row r="880" spans="32:39">
      <c r="AH880" s="14"/>
      <c r="AL880" s="14" t="s">
        <v>3028</v>
      </c>
    </row>
    <row r="882" spans="28:33">
      <c r="AF882" s="6" t="s">
        <v>959</v>
      </c>
      <c r="AG882" s="5" t="s">
        <v>412</v>
      </c>
    </row>
    <row r="883" spans="28:33">
      <c r="AD883" s="14"/>
      <c r="AF883" s="6" t="s">
        <v>834</v>
      </c>
      <c r="AG883" s="15" t="s">
        <v>833</v>
      </c>
    </row>
    <row r="884" spans="28:33">
      <c r="AD884" s="14"/>
    </row>
    <row r="885" spans="28:33">
      <c r="AB885" s="13"/>
      <c r="AD885" s="14"/>
      <c r="AF885" s="6" t="s">
        <v>413</v>
      </c>
      <c r="AG885" s="5" t="s">
        <v>414</v>
      </c>
    </row>
    <row r="886" spans="28:33">
      <c r="AF886" s="6" t="s">
        <v>1994</v>
      </c>
      <c r="AG886" s="15" t="s">
        <v>2528</v>
      </c>
    </row>
    <row r="887" spans="28:33">
      <c r="AC887" s="14"/>
    </row>
    <row r="888" spans="28:33">
      <c r="AB888" s="6" t="s">
        <v>1800</v>
      </c>
      <c r="AC888" s="5" t="s">
        <v>1028</v>
      </c>
    </row>
    <row r="889" spans="28:33">
      <c r="AB889" s="6" t="s">
        <v>2352</v>
      </c>
      <c r="AC889" s="15" t="s">
        <v>2353</v>
      </c>
    </row>
    <row r="890" spans="28:33">
      <c r="AC890" s="14"/>
    </row>
    <row r="891" spans="28:33">
      <c r="AC891" s="14"/>
    </row>
    <row r="892" spans="28:33">
      <c r="AE892" t="s">
        <v>312</v>
      </c>
    </row>
    <row r="893" spans="28:33">
      <c r="AB893" s="6" t="s">
        <v>877</v>
      </c>
      <c r="AC893" s="5" t="s">
        <v>308</v>
      </c>
      <c r="AD893" s="1" t="s">
        <v>4</v>
      </c>
      <c r="AE893" s="3" t="s">
        <v>310</v>
      </c>
    </row>
    <row r="894" spans="28:33">
      <c r="AC894" t="s">
        <v>309</v>
      </c>
      <c r="AD894" s="2" t="s">
        <v>313</v>
      </c>
      <c r="AE894" t="s">
        <v>311</v>
      </c>
    </row>
    <row r="895" spans="28:33">
      <c r="AC895" t="s">
        <v>1871</v>
      </c>
      <c r="AD895" s="14" t="s">
        <v>878</v>
      </c>
    </row>
    <row r="896" spans="28:33">
      <c r="AD896" s="14" t="s">
        <v>314</v>
      </c>
    </row>
    <row r="897" spans="28:33">
      <c r="AD897" s="14"/>
    </row>
    <row r="898" spans="28:33">
      <c r="AD898" s="14"/>
      <c r="AF898" s="6" t="s">
        <v>2164</v>
      </c>
      <c r="AG898" s="5" t="s">
        <v>415</v>
      </c>
    </row>
    <row r="899" spans="28:33">
      <c r="AD899" s="14"/>
      <c r="AF899" s="6" t="s">
        <v>2539</v>
      </c>
      <c r="AG899" s="15" t="s">
        <v>2538</v>
      </c>
    </row>
    <row r="900" spans="28:33">
      <c r="AD900" s="14"/>
    </row>
    <row r="901" spans="28:33">
      <c r="AD901" s="14"/>
      <c r="AF901" s="6" t="s">
        <v>879</v>
      </c>
      <c r="AG901" s="5" t="s">
        <v>416</v>
      </c>
    </row>
    <row r="902" spans="28:33">
      <c r="AD902" s="14"/>
      <c r="AG902" t="s">
        <v>417</v>
      </c>
    </row>
    <row r="903" spans="28:33">
      <c r="AD903" s="14"/>
    </row>
    <row r="904" spans="28:33">
      <c r="AD904" s="14"/>
      <c r="AG904" s="3" t="s">
        <v>2315</v>
      </c>
    </row>
    <row r="905" spans="28:33">
      <c r="AD905" s="14"/>
      <c r="AF905" s="6" t="s">
        <v>2317</v>
      </c>
      <c r="AG905" s="15" t="s">
        <v>2316</v>
      </c>
    </row>
    <row r="906" spans="28:33">
      <c r="AD906" s="14"/>
    </row>
    <row r="907" spans="28:33">
      <c r="AD907" s="14"/>
      <c r="AF907" s="6" t="s">
        <v>419</v>
      </c>
      <c r="AG907" s="5" t="s">
        <v>418</v>
      </c>
    </row>
    <row r="908" spans="28:33">
      <c r="AD908" s="14"/>
      <c r="AF908" s="6" t="s">
        <v>1764</v>
      </c>
      <c r="AG908" s="15" t="s">
        <v>2318</v>
      </c>
    </row>
    <row r="909" spans="28:33">
      <c r="AD909" s="14"/>
      <c r="AF909" s="6"/>
    </row>
    <row r="910" spans="28:33">
      <c r="AD910" s="14"/>
      <c r="AE910" t="s">
        <v>2438</v>
      </c>
      <c r="AF910" s="6"/>
    </row>
    <row r="911" spans="28:33">
      <c r="AB911" s="6" t="s">
        <v>875</v>
      </c>
      <c r="AC911" s="5" t="s">
        <v>876</v>
      </c>
      <c r="AD911" s="1" t="s">
        <v>4</v>
      </c>
      <c r="AE911" s="3" t="s">
        <v>2436</v>
      </c>
      <c r="AF911" s="6"/>
    </row>
    <row r="912" spans="28:33">
      <c r="AB912" s="6" t="s">
        <v>320</v>
      </c>
      <c r="AC912" s="15" t="s">
        <v>2749</v>
      </c>
      <c r="AD912" s="2" t="s">
        <v>2434</v>
      </c>
      <c r="AE912" t="s">
        <v>2437</v>
      </c>
      <c r="AF912" s="14" t="s">
        <v>2724</v>
      </c>
    </row>
    <row r="913" spans="28:32">
      <c r="AC913" t="s">
        <v>1371</v>
      </c>
      <c r="AD913" s="1" t="s">
        <v>2435</v>
      </c>
      <c r="AE913" t="s">
        <v>1403</v>
      </c>
      <c r="AF913" s="6"/>
    </row>
    <row r="914" spans="28:32">
      <c r="AD914" s="14" t="s">
        <v>2439</v>
      </c>
      <c r="AF914" s="6"/>
    </row>
    <row r="915" spans="28:32">
      <c r="AD915" s="14" t="s">
        <v>2440</v>
      </c>
      <c r="AF915" s="6"/>
    </row>
    <row r="916" spans="28:32">
      <c r="AD916" s="14"/>
      <c r="AF916" s="6"/>
    </row>
    <row r="917" spans="28:32">
      <c r="AB917" s="6" t="s">
        <v>836</v>
      </c>
      <c r="AC917" s="5" t="s">
        <v>835</v>
      </c>
      <c r="AD917" s="14"/>
      <c r="AF917" s="6"/>
    </row>
    <row r="918" spans="28:32">
      <c r="AB918" s="6" t="s">
        <v>1989</v>
      </c>
      <c r="AC918" s="15" t="s">
        <v>1988</v>
      </c>
      <c r="AD918" s="14"/>
      <c r="AF918" s="6"/>
    </row>
    <row r="919" spans="28:32">
      <c r="AD919" s="14"/>
      <c r="AF919" s="6"/>
    </row>
    <row r="920" spans="28:32">
      <c r="AD920" s="14"/>
      <c r="AE920" t="s">
        <v>2277</v>
      </c>
      <c r="AF920" s="6"/>
    </row>
    <row r="921" spans="28:32">
      <c r="AB921" s="6" t="s">
        <v>1911</v>
      </c>
      <c r="AC921" s="5" t="s">
        <v>2273</v>
      </c>
      <c r="AD921" s="1" t="s">
        <v>4</v>
      </c>
      <c r="AE921" s="3" t="s">
        <v>2282</v>
      </c>
      <c r="AF921" s="6"/>
    </row>
    <row r="922" spans="28:32">
      <c r="AB922" s="6" t="s">
        <v>2341</v>
      </c>
      <c r="AC922" s="15" t="s">
        <v>2340</v>
      </c>
      <c r="AD922" s="2" t="s">
        <v>2275</v>
      </c>
      <c r="AE922" t="s">
        <v>2276</v>
      </c>
      <c r="AF922" s="6"/>
    </row>
    <row r="923" spans="28:32">
      <c r="AD923" s="1" t="s">
        <v>2274</v>
      </c>
      <c r="AF923" s="6"/>
    </row>
    <row r="924" spans="28:32">
      <c r="AD924" s="14" t="s">
        <v>2278</v>
      </c>
      <c r="AF924" s="6"/>
    </row>
    <row r="925" spans="28:32">
      <c r="AD925" s="14" t="s">
        <v>2279</v>
      </c>
      <c r="AF925" s="6"/>
    </row>
    <row r="926" spans="28:32">
      <c r="AD926" s="14" t="s">
        <v>2280</v>
      </c>
      <c r="AF926" s="6"/>
    </row>
    <row r="927" spans="28:32">
      <c r="AD927" s="14" t="s">
        <v>2281</v>
      </c>
      <c r="AF927" s="6"/>
    </row>
    <row r="928" spans="28:32">
      <c r="AD928" s="14"/>
      <c r="AF928" s="6"/>
    </row>
    <row r="929" spans="18:39">
      <c r="AH929"/>
      <c r="AK929" s="3" t="s">
        <v>146</v>
      </c>
      <c r="AL929" s="1" t="s">
        <v>4</v>
      </c>
      <c r="AM929" s="3" t="s">
        <v>145</v>
      </c>
    </row>
    <row r="930" spans="18:39">
      <c r="AK930" t="s">
        <v>144</v>
      </c>
      <c r="AL930" s="1" t="s">
        <v>143</v>
      </c>
      <c r="AM930" t="s">
        <v>142</v>
      </c>
    </row>
    <row r="931" spans="18:39">
      <c r="R931" s="11"/>
    </row>
    <row r="932" spans="18:39">
      <c r="R932" s="11"/>
      <c r="AK932" s="3" t="s">
        <v>141</v>
      </c>
      <c r="AL932" s="1" t="s">
        <v>4</v>
      </c>
      <c r="AM932" s="3" t="s">
        <v>140</v>
      </c>
    </row>
    <row r="933" spans="18:39">
      <c r="R933" s="11"/>
      <c r="V933"/>
      <c r="AK933" t="s">
        <v>139</v>
      </c>
      <c r="AL933" s="1" t="s">
        <v>138</v>
      </c>
      <c r="AM933" t="s">
        <v>137</v>
      </c>
    </row>
    <row r="934" spans="18:39">
      <c r="V934"/>
    </row>
    <row r="935" spans="18:39">
      <c r="S935" s="1"/>
      <c r="V935"/>
      <c r="AG935" s="3" t="s">
        <v>136</v>
      </c>
      <c r="AH935" s="1" t="s">
        <v>4</v>
      </c>
      <c r="AI935" s="3" t="s">
        <v>135</v>
      </c>
    </row>
    <row r="936" spans="18:39">
      <c r="S936" s="1"/>
      <c r="V936"/>
      <c r="AG936" t="s">
        <v>134</v>
      </c>
      <c r="AH936" s="1" t="s">
        <v>133</v>
      </c>
      <c r="AI936" t="s">
        <v>132</v>
      </c>
    </row>
    <row r="937" spans="18:39" ht="15.75" thickBot="1">
      <c r="S937" s="12"/>
    </row>
    <row r="938" spans="18:39" ht="15.75" thickBot="1">
      <c r="R938" s="11"/>
      <c r="AB938" s="6" t="s">
        <v>917</v>
      </c>
      <c r="AC938" s="24" t="s">
        <v>1066</v>
      </c>
      <c r="AD938" s="1" t="s">
        <v>4</v>
      </c>
      <c r="AE938" s="3" t="s">
        <v>131</v>
      </c>
    </row>
    <row r="939" spans="18:39">
      <c r="R939" s="11"/>
      <c r="AB939" s="6" t="s">
        <v>2779</v>
      </c>
      <c r="AC939" s="15" t="s">
        <v>2780</v>
      </c>
      <c r="AD939" s="2" t="s">
        <v>130</v>
      </c>
      <c r="AE939" s="15" t="s">
        <v>129</v>
      </c>
      <c r="AF939" t="s">
        <v>2881</v>
      </c>
    </row>
    <row r="940" spans="18:39">
      <c r="R940" s="11"/>
      <c r="AC940" t="s">
        <v>290</v>
      </c>
      <c r="AD940" s="1" t="s">
        <v>306</v>
      </c>
    </row>
    <row r="941" spans="18:39">
      <c r="R941" s="11"/>
      <c r="AC941" t="s">
        <v>2628</v>
      </c>
      <c r="AD941" s="14" t="s">
        <v>307</v>
      </c>
    </row>
    <row r="942" spans="18:39">
      <c r="R942" s="11"/>
      <c r="AC942" t="s">
        <v>2668</v>
      </c>
      <c r="AD942" s="14" t="s">
        <v>2234</v>
      </c>
    </row>
    <row r="943" spans="18:39">
      <c r="R943" s="11"/>
      <c r="AC943" t="s">
        <v>2781</v>
      </c>
      <c r="AD943" s="14" t="s">
        <v>2235</v>
      </c>
    </row>
    <row r="944" spans="18:39">
      <c r="R944" s="11"/>
      <c r="AD944" s="14" t="s">
        <v>2236</v>
      </c>
    </row>
    <row r="945" spans="18:35">
      <c r="R945" s="11"/>
      <c r="AD945" s="14"/>
    </row>
    <row r="946" spans="18:35">
      <c r="R946" s="11"/>
      <c r="AD946" s="14"/>
      <c r="AI946" t="s">
        <v>2627</v>
      </c>
    </row>
    <row r="947" spans="18:35">
      <c r="R947" s="11"/>
      <c r="AD947" s="14"/>
      <c r="AF947" s="6" t="s">
        <v>408</v>
      </c>
      <c r="AG947" s="5" t="s">
        <v>420</v>
      </c>
      <c r="AH947" s="1" t="s">
        <v>4</v>
      </c>
      <c r="AI947" s="3" t="s">
        <v>2625</v>
      </c>
    </row>
    <row r="948" spans="18:35">
      <c r="R948" s="11"/>
      <c r="AD948" s="14"/>
      <c r="AG948" t="s">
        <v>421</v>
      </c>
      <c r="AH948" s="2" t="s">
        <v>2623</v>
      </c>
      <c r="AI948" t="s">
        <v>2626</v>
      </c>
    </row>
    <row r="949" spans="18:35">
      <c r="R949" s="11"/>
      <c r="AD949" s="14"/>
      <c r="AH949" s="1" t="s">
        <v>2624</v>
      </c>
    </row>
    <row r="950" spans="18:35">
      <c r="R950" s="11"/>
      <c r="AD950" s="14"/>
      <c r="AH950" s="14" t="s">
        <v>2629</v>
      </c>
    </row>
    <row r="951" spans="18:35">
      <c r="R951" s="11"/>
      <c r="AD951" s="14"/>
      <c r="AH951" s="14" t="s">
        <v>2671</v>
      </c>
    </row>
    <row r="952" spans="18:35">
      <c r="R952" s="11"/>
      <c r="AD952" s="14"/>
    </row>
    <row r="953" spans="18:35">
      <c r="R953" s="11"/>
      <c r="AD953" s="14"/>
      <c r="AI953" t="s">
        <v>2620</v>
      </c>
    </row>
    <row r="954" spans="18:35">
      <c r="R954" s="11"/>
      <c r="AD954" s="14"/>
      <c r="AF954" s="6" t="s">
        <v>424</v>
      </c>
      <c r="AG954" s="5" t="s">
        <v>422</v>
      </c>
      <c r="AH954" s="1" t="s">
        <v>4</v>
      </c>
      <c r="AI954" s="3" t="s">
        <v>2617</v>
      </c>
    </row>
    <row r="955" spans="18:35">
      <c r="R955" s="11"/>
      <c r="AD955" s="14"/>
      <c r="AG955" t="s">
        <v>423</v>
      </c>
      <c r="AH955" s="2" t="s">
        <v>2615</v>
      </c>
      <c r="AI955" t="s">
        <v>2619</v>
      </c>
    </row>
    <row r="956" spans="18:35">
      <c r="R956" s="11"/>
      <c r="AD956" s="14"/>
      <c r="AH956" s="1" t="s">
        <v>2616</v>
      </c>
      <c r="AI956" t="s">
        <v>2618</v>
      </c>
    </row>
    <row r="957" spans="18:35">
      <c r="R957" s="11"/>
      <c r="AD957" s="14"/>
      <c r="AH957" s="14" t="s">
        <v>2621</v>
      </c>
    </row>
    <row r="958" spans="18:35">
      <c r="R958" s="11"/>
      <c r="AD958" s="14"/>
      <c r="AH958" s="14" t="s">
        <v>2622</v>
      </c>
    </row>
    <row r="959" spans="18:35">
      <c r="R959" s="11"/>
      <c r="AD959" s="14"/>
      <c r="AH959" s="14"/>
    </row>
    <row r="960" spans="18:35">
      <c r="R960" s="11"/>
      <c r="AD960" s="14"/>
      <c r="AI960" t="s">
        <v>2956</v>
      </c>
    </row>
    <row r="961" spans="18:39">
      <c r="R961" s="11"/>
      <c r="AD961" s="14"/>
      <c r="AF961" s="6" t="s">
        <v>427</v>
      </c>
      <c r="AG961" s="5" t="s">
        <v>425</v>
      </c>
      <c r="AH961" s="1" t="s">
        <v>4</v>
      </c>
      <c r="AI961" s="3" t="s">
        <v>2959</v>
      </c>
    </row>
    <row r="962" spans="18:39">
      <c r="R962" s="11"/>
      <c r="AD962" s="14"/>
      <c r="AG962" t="s">
        <v>426</v>
      </c>
      <c r="AH962" s="2" t="s">
        <v>2954</v>
      </c>
      <c r="AI962" t="s">
        <v>2955</v>
      </c>
    </row>
    <row r="963" spans="18:39">
      <c r="R963" s="11"/>
      <c r="AD963" s="14"/>
      <c r="AH963" s="1" t="s">
        <v>2782</v>
      </c>
    </row>
    <row r="964" spans="18:39">
      <c r="R964" s="11"/>
      <c r="AD964" s="14"/>
      <c r="AH964" s="14" t="s">
        <v>2957</v>
      </c>
    </row>
    <row r="965" spans="18:39">
      <c r="R965" s="11"/>
      <c r="AD965" s="14"/>
      <c r="AH965" s="14" t="s">
        <v>2958</v>
      </c>
    </row>
    <row r="966" spans="18:39">
      <c r="R966" s="11"/>
      <c r="AD966" s="14"/>
      <c r="AH966" s="14"/>
      <c r="AK966" s="3" t="s">
        <v>3068</v>
      </c>
      <c r="AL966" s="1" t="s">
        <v>4</v>
      </c>
      <c r="AM966" s="3" t="s">
        <v>3070</v>
      </c>
    </row>
    <row r="967" spans="18:39">
      <c r="R967" s="11"/>
      <c r="AD967" s="14"/>
      <c r="AH967" s="14"/>
      <c r="AK967" t="s">
        <v>3069</v>
      </c>
      <c r="AM967" t="s">
        <v>3071</v>
      </c>
    </row>
    <row r="968" spans="18:39">
      <c r="R968" s="11"/>
      <c r="AD968" s="14"/>
      <c r="AK968" t="s">
        <v>983</v>
      </c>
    </row>
    <row r="969" spans="18:39">
      <c r="R969" s="11"/>
      <c r="AF969" s="6" t="s">
        <v>292</v>
      </c>
      <c r="AG969" s="5" t="s">
        <v>679</v>
      </c>
      <c r="AH969" s="1" t="s">
        <v>4</v>
      </c>
      <c r="AI969" s="3" t="s">
        <v>2669</v>
      </c>
    </row>
    <row r="970" spans="18:39">
      <c r="R970" s="11"/>
      <c r="AG970" t="s">
        <v>3066</v>
      </c>
      <c r="AH970" s="2" t="s">
        <v>2665</v>
      </c>
      <c r="AI970" t="s">
        <v>3067</v>
      </c>
    </row>
    <row r="971" spans="18:39">
      <c r="R971" s="11"/>
      <c r="AG971" t="s">
        <v>2667</v>
      </c>
      <c r="AH971" s="1" t="s">
        <v>2666</v>
      </c>
      <c r="AI971" t="s">
        <v>2670</v>
      </c>
    </row>
    <row r="972" spans="18:39">
      <c r="R972" s="11"/>
      <c r="AH972" s="14" t="s">
        <v>2672</v>
      </c>
    </row>
    <row r="973" spans="18:39">
      <c r="R973" s="11"/>
      <c r="AH973" s="14" t="s">
        <v>2673</v>
      </c>
    </row>
    <row r="974" spans="18:39">
      <c r="R974" s="11"/>
      <c r="AH974" s="14"/>
    </row>
    <row r="975" spans="18:39">
      <c r="R975" s="11"/>
      <c r="AH975" s="14"/>
      <c r="AM975" t="s">
        <v>3074</v>
      </c>
    </row>
    <row r="976" spans="18:39">
      <c r="R976" s="11"/>
      <c r="AH976" s="14"/>
      <c r="AK976" s="3" t="s">
        <v>3072</v>
      </c>
      <c r="AL976" s="1" t="s">
        <v>4</v>
      </c>
      <c r="AM976" s="3" t="s">
        <v>3073</v>
      </c>
    </row>
    <row r="977" spans="18:47">
      <c r="R977" s="11"/>
      <c r="AH977" s="14"/>
    </row>
    <row r="978" spans="18:47">
      <c r="R978" s="11"/>
      <c r="AH978" s="14"/>
      <c r="AO978" t="s">
        <v>3075</v>
      </c>
    </row>
    <row r="979" spans="18:47">
      <c r="R979" s="11"/>
      <c r="AH979" s="14"/>
      <c r="AO979" t="s">
        <v>3076</v>
      </c>
    </row>
    <row r="980" spans="18:47">
      <c r="R980" s="11"/>
      <c r="AH980" s="14"/>
    </row>
    <row r="981" spans="18:47">
      <c r="R981" s="11"/>
      <c r="AH981" s="14"/>
      <c r="AK981" s="3" t="s">
        <v>3077</v>
      </c>
      <c r="AL981" s="1" t="s">
        <v>4</v>
      </c>
      <c r="AM981" s="3" t="s">
        <v>3078</v>
      </c>
    </row>
    <row r="982" spans="18:47">
      <c r="R982" s="11"/>
      <c r="AH982" s="14"/>
    </row>
    <row r="983" spans="18:47">
      <c r="R983" s="11"/>
      <c r="AH983" s="14"/>
      <c r="AO983" t="s">
        <v>3079</v>
      </c>
    </row>
    <row r="984" spans="18:47">
      <c r="R984" s="11"/>
      <c r="AH984" s="14"/>
      <c r="AO984" t="s">
        <v>3080</v>
      </c>
    </row>
    <row r="985" spans="18:47">
      <c r="R985" s="11"/>
      <c r="AH985" s="14"/>
    </row>
    <row r="986" spans="18:47">
      <c r="R986" s="11"/>
      <c r="AH986" s="14"/>
      <c r="AK986" s="3" t="s">
        <v>3081</v>
      </c>
      <c r="AL986" s="1" t="s">
        <v>4</v>
      </c>
      <c r="AM986" s="3" t="s">
        <v>3082</v>
      </c>
    </row>
    <row r="987" spans="18:47">
      <c r="R987" s="11"/>
      <c r="AH987" s="14"/>
    </row>
    <row r="988" spans="18:47">
      <c r="R988" s="11"/>
    </row>
    <row r="989" spans="18:47">
      <c r="R989" s="11"/>
      <c r="AS989" s="3" t="s">
        <v>128</v>
      </c>
      <c r="AT989" s="1" t="s">
        <v>4</v>
      </c>
      <c r="AU989" s="3" t="s">
        <v>127</v>
      </c>
    </row>
    <row r="990" spans="18:47">
      <c r="R990" s="11"/>
      <c r="AS990" t="s">
        <v>126</v>
      </c>
      <c r="AT990" s="1" t="s">
        <v>125</v>
      </c>
      <c r="AU990" t="s">
        <v>124</v>
      </c>
    </row>
    <row r="991" spans="18:47">
      <c r="R991" s="11"/>
      <c r="V991"/>
    </row>
    <row r="992" spans="18:47">
      <c r="AS992" s="3" t="s">
        <v>123</v>
      </c>
      <c r="AT992" s="1" t="s">
        <v>4</v>
      </c>
      <c r="AU992" s="3" t="s">
        <v>122</v>
      </c>
    </row>
    <row r="993" spans="18:47">
      <c r="R993" s="10"/>
      <c r="AS993" t="s">
        <v>121</v>
      </c>
      <c r="AT993" s="1" t="s">
        <v>120</v>
      </c>
      <c r="AU993" t="s">
        <v>119</v>
      </c>
    </row>
    <row r="994" spans="18:47">
      <c r="R994" s="10"/>
    </row>
    <row r="995" spans="18:47">
      <c r="R995" s="10"/>
      <c r="AO995" s="3" t="s">
        <v>118</v>
      </c>
      <c r="AP995" s="1" t="s">
        <v>4</v>
      </c>
      <c r="AQ995" s="3" t="s">
        <v>117</v>
      </c>
    </row>
    <row r="996" spans="18:47">
      <c r="R996" s="10"/>
      <c r="AO996" t="s">
        <v>116</v>
      </c>
      <c r="AP996" s="1" t="s">
        <v>115</v>
      </c>
      <c r="AQ996" t="s">
        <v>114</v>
      </c>
    </row>
    <row r="997" spans="18:47">
      <c r="R997" s="10"/>
    </row>
    <row r="998" spans="18:47">
      <c r="R998" s="10"/>
      <c r="AS998" s="3" t="s">
        <v>113</v>
      </c>
      <c r="AT998" s="1" t="s">
        <v>4</v>
      </c>
      <c r="AU998" s="3" t="s">
        <v>112</v>
      </c>
    </row>
    <row r="999" spans="18:47">
      <c r="R999" s="10"/>
      <c r="AS999" t="s">
        <v>111</v>
      </c>
      <c r="AT999" s="1" t="s">
        <v>110</v>
      </c>
      <c r="AU999" t="s">
        <v>109</v>
      </c>
    </row>
    <row r="1000" spans="18:47">
      <c r="R1000" s="10"/>
    </row>
    <row r="1001" spans="18:47">
      <c r="R1001" s="10"/>
      <c r="AP1001"/>
      <c r="AS1001" s="3" t="s">
        <v>108</v>
      </c>
      <c r="AT1001" s="1" t="s">
        <v>4</v>
      </c>
      <c r="AU1001" s="3" t="s">
        <v>107</v>
      </c>
    </row>
    <row r="1002" spans="18:47">
      <c r="R1002" s="10"/>
      <c r="AP1002"/>
      <c r="AS1002" t="s">
        <v>106</v>
      </c>
      <c r="AT1002" s="1" t="s">
        <v>105</v>
      </c>
      <c r="AU1002" t="s">
        <v>104</v>
      </c>
    </row>
    <row r="1003" spans="18:47">
      <c r="R1003" s="10"/>
      <c r="AT1003"/>
    </row>
    <row r="1004" spans="18:47">
      <c r="R1004" s="10"/>
      <c r="AO1004" s="3" t="s">
        <v>103</v>
      </c>
      <c r="AP1004" s="1" t="s">
        <v>4</v>
      </c>
      <c r="AQ1004" s="3" t="s">
        <v>102</v>
      </c>
    </row>
    <row r="1005" spans="18:47">
      <c r="R1005" s="10"/>
      <c r="AO1005" t="s">
        <v>101</v>
      </c>
      <c r="AP1005" s="1" t="s">
        <v>100</v>
      </c>
      <c r="AQ1005" t="s">
        <v>99</v>
      </c>
    </row>
    <row r="1006" spans="18:47">
      <c r="AK1006" s="3" t="s">
        <v>98</v>
      </c>
      <c r="AL1006" s="1" t="s">
        <v>4</v>
      </c>
      <c r="AM1006" s="3" t="s">
        <v>97</v>
      </c>
    </row>
    <row r="1007" spans="18:47">
      <c r="AK1007" t="s">
        <v>96</v>
      </c>
      <c r="AL1007" s="1" t="s">
        <v>95</v>
      </c>
      <c r="AM1007" t="s">
        <v>94</v>
      </c>
    </row>
    <row r="1009" spans="32:55">
      <c r="AK1009" s="3" t="s">
        <v>93</v>
      </c>
      <c r="AL1009" s="1" t="s">
        <v>4</v>
      </c>
      <c r="AM1009" t="s">
        <v>92</v>
      </c>
    </row>
    <row r="1010" spans="32:55">
      <c r="AK1010" t="s">
        <v>91</v>
      </c>
      <c r="AL1010" s="1" t="s">
        <v>90</v>
      </c>
    </row>
    <row r="1011" spans="32:55" ht="15.75" thickBot="1"/>
    <row r="1012" spans="32:55" ht="15.75" thickBot="1">
      <c r="AF1012" s="6" t="s">
        <v>291</v>
      </c>
      <c r="AG1012" s="24" t="s">
        <v>1065</v>
      </c>
      <c r="AH1012" s="1" t="s">
        <v>4</v>
      </c>
      <c r="AI1012" s="3" t="s">
        <v>2968</v>
      </c>
    </row>
    <row r="1013" spans="32:55">
      <c r="AG1013" t="s">
        <v>89</v>
      </c>
      <c r="AH1013" s="2" t="s">
        <v>88</v>
      </c>
      <c r="AI1013" t="s">
        <v>87</v>
      </c>
    </row>
    <row r="1014" spans="32:55">
      <c r="AG1014" t="s">
        <v>2967</v>
      </c>
      <c r="AH1014" s="1" t="s">
        <v>2338</v>
      </c>
      <c r="AI1014" t="s">
        <v>2969</v>
      </c>
    </row>
    <row r="1015" spans="32:55">
      <c r="AH1015" s="14" t="s">
        <v>2970</v>
      </c>
      <c r="BA1015" s="3" t="s">
        <v>86</v>
      </c>
      <c r="BB1015" s="1" t="s">
        <v>4</v>
      </c>
      <c r="BC1015" s="3" t="s">
        <v>85</v>
      </c>
    </row>
    <row r="1016" spans="32:55">
      <c r="AH1016" s="14" t="s">
        <v>2971</v>
      </c>
      <c r="BA1016" t="s">
        <v>84</v>
      </c>
      <c r="BB1016" s="1" t="s">
        <v>83</v>
      </c>
      <c r="BC1016" t="s">
        <v>82</v>
      </c>
    </row>
    <row r="1017" spans="32:55">
      <c r="AH1017" s="1" t="s">
        <v>2972</v>
      </c>
      <c r="BB1017" s="1" t="s">
        <v>71</v>
      </c>
    </row>
    <row r="1019" spans="32:55">
      <c r="BA1019" s="3" t="s">
        <v>81</v>
      </c>
      <c r="BB1019" s="1" t="s">
        <v>4</v>
      </c>
      <c r="BC1019" s="3" t="s">
        <v>80</v>
      </c>
    </row>
    <row r="1020" spans="32:55">
      <c r="BA1020" t="s">
        <v>79</v>
      </c>
      <c r="BB1020" s="1" t="s">
        <v>78</v>
      </c>
      <c r="BC1020" t="s">
        <v>77</v>
      </c>
    </row>
    <row r="1022" spans="32:55">
      <c r="AW1022" s="3" t="s">
        <v>76</v>
      </c>
      <c r="AX1022" s="1" t="s">
        <v>4</v>
      </c>
      <c r="AY1022" s="3" t="s">
        <v>75</v>
      </c>
    </row>
    <row r="1023" spans="32:55">
      <c r="AW1023" t="s">
        <v>74</v>
      </c>
      <c r="AX1023" s="1" t="s">
        <v>73</v>
      </c>
      <c r="AY1023" t="s">
        <v>72</v>
      </c>
    </row>
    <row r="1024" spans="32:55">
      <c r="AX1024" s="1" t="s">
        <v>71</v>
      </c>
    </row>
    <row r="1026" spans="45:55">
      <c r="BA1026" s="3" t="s">
        <v>70</v>
      </c>
    </row>
    <row r="1027" spans="45:55">
      <c r="BA1027" t="s">
        <v>69</v>
      </c>
    </row>
    <row r="1029" spans="45:55">
      <c r="BA1029" s="3" t="s">
        <v>68</v>
      </c>
      <c r="BB1029" s="1" t="s">
        <v>4</v>
      </c>
      <c r="BC1029" s="3" t="s">
        <v>67</v>
      </c>
    </row>
    <row r="1030" spans="45:55">
      <c r="BA1030" t="s">
        <v>66</v>
      </c>
      <c r="BB1030" s="1" t="s">
        <v>65</v>
      </c>
      <c r="BC1030" t="s">
        <v>64</v>
      </c>
    </row>
    <row r="1032" spans="45:55">
      <c r="AW1032" s="3" t="s">
        <v>63</v>
      </c>
      <c r="AX1032" s="1" t="s">
        <v>4</v>
      </c>
      <c r="AY1032" s="3" t="s">
        <v>62</v>
      </c>
    </row>
    <row r="1033" spans="45:55">
      <c r="AW1033" t="s">
        <v>61</v>
      </c>
      <c r="AX1033" s="1" t="s">
        <v>60</v>
      </c>
      <c r="AY1033" t="s">
        <v>59</v>
      </c>
    </row>
    <row r="1034" spans="45:55">
      <c r="AX1034"/>
    </row>
    <row r="1035" spans="45:55">
      <c r="BB1035"/>
    </row>
    <row r="1036" spans="45:55">
      <c r="BB1036"/>
    </row>
    <row r="1037" spans="45:55">
      <c r="BB1037"/>
    </row>
    <row r="1038" spans="45:55">
      <c r="AS1038" s="3" t="s">
        <v>58</v>
      </c>
      <c r="AT1038" s="1" t="s">
        <v>4</v>
      </c>
      <c r="AU1038" s="3" t="s">
        <v>57</v>
      </c>
      <c r="BB1038"/>
    </row>
    <row r="1039" spans="45:55">
      <c r="AS1039" t="s">
        <v>56</v>
      </c>
      <c r="AT1039" s="1" t="s">
        <v>55</v>
      </c>
      <c r="AU1039" t="s">
        <v>54</v>
      </c>
      <c r="BB1039"/>
    </row>
    <row r="1040" spans="45:55">
      <c r="BB1040"/>
    </row>
    <row r="1041" spans="49:55">
      <c r="BA1041" s="3" t="s">
        <v>53</v>
      </c>
      <c r="BB1041" s="1" t="s">
        <v>4</v>
      </c>
      <c r="BC1041" s="3" t="s">
        <v>52</v>
      </c>
    </row>
    <row r="1042" spans="49:55">
      <c r="BA1042" t="s">
        <v>51</v>
      </c>
      <c r="BB1042" s="1" t="s">
        <v>50</v>
      </c>
      <c r="BC1042" t="s">
        <v>49</v>
      </c>
    </row>
    <row r="1044" spans="49:55">
      <c r="BA1044" s="3" t="s">
        <v>48</v>
      </c>
      <c r="BB1044" s="1" t="s">
        <v>4</v>
      </c>
      <c r="BC1044" s="3" t="s">
        <v>47</v>
      </c>
    </row>
    <row r="1045" spans="49:55">
      <c r="BA1045" t="s">
        <v>46</v>
      </c>
      <c r="BB1045" s="1" t="s">
        <v>45</v>
      </c>
      <c r="BC1045" t="s">
        <v>44</v>
      </c>
    </row>
    <row r="1047" spans="49:55">
      <c r="AW1047" s="3" t="s">
        <v>43</v>
      </c>
      <c r="AX1047" s="1" t="s">
        <v>4</v>
      </c>
      <c r="AY1047" s="3" t="s">
        <v>42</v>
      </c>
    </row>
    <row r="1048" spans="49:55">
      <c r="AW1048" t="s">
        <v>41</v>
      </c>
      <c r="AX1048" s="1" t="s">
        <v>40</v>
      </c>
      <c r="AY1048" t="s">
        <v>39</v>
      </c>
    </row>
    <row r="1050" spans="49:55">
      <c r="BA1050" s="8" t="s">
        <v>38</v>
      </c>
      <c r="BB1050" s="1" t="s">
        <v>4</v>
      </c>
      <c r="BC1050" s="3" t="s">
        <v>37</v>
      </c>
    </row>
    <row r="1051" spans="49:55">
      <c r="BA1051" t="s">
        <v>36</v>
      </c>
      <c r="BB1051" s="1" t="s">
        <v>35</v>
      </c>
      <c r="BC1051" t="s">
        <v>34</v>
      </c>
    </row>
    <row r="1053" spans="49:55">
      <c r="BA1053" s="3" t="s">
        <v>33</v>
      </c>
      <c r="BB1053" s="1" t="s">
        <v>4</v>
      </c>
      <c r="BC1053" s="3" t="s">
        <v>32</v>
      </c>
    </row>
    <row r="1054" spans="49:55">
      <c r="BA1054" t="s">
        <v>31</v>
      </c>
      <c r="BB1054" s="1" t="s">
        <v>30</v>
      </c>
      <c r="BC1054" t="s">
        <v>29</v>
      </c>
    </row>
    <row r="1056" spans="49:55">
      <c r="AW1056" s="8" t="s">
        <v>28</v>
      </c>
      <c r="AX1056" s="1" t="s">
        <v>4</v>
      </c>
      <c r="AY1056" s="3" t="s">
        <v>27</v>
      </c>
    </row>
    <row r="1057" spans="32:51">
      <c r="AW1057" t="s">
        <v>26</v>
      </c>
      <c r="AX1057" s="1" t="s">
        <v>25</v>
      </c>
      <c r="AY1057" t="s">
        <v>24</v>
      </c>
    </row>
    <row r="1059" spans="32:51">
      <c r="AS1059" s="3" t="s">
        <v>23</v>
      </c>
      <c r="AT1059" s="1" t="s">
        <v>4</v>
      </c>
      <c r="AU1059" s="8" t="s">
        <v>22</v>
      </c>
    </row>
    <row r="1060" spans="32:51">
      <c r="AS1060" t="s">
        <v>21</v>
      </c>
      <c r="AT1060" s="1" t="s">
        <v>20</v>
      </c>
      <c r="AU1060" t="s">
        <v>19</v>
      </c>
    </row>
    <row r="1062" spans="32:51">
      <c r="AO1062" s="3" t="s">
        <v>18</v>
      </c>
      <c r="AP1062" s="1" t="s">
        <v>4</v>
      </c>
      <c r="AQ1062" s="3" t="s">
        <v>17</v>
      </c>
    </row>
    <row r="1063" spans="32:51">
      <c r="AO1063" t="s">
        <v>16</v>
      </c>
      <c r="AP1063" s="1" t="s">
        <v>15</v>
      </c>
      <c r="AQ1063" s="9">
        <v>14636</v>
      </c>
    </row>
    <row r="1065" spans="32:51">
      <c r="AK1065" s="3" t="s">
        <v>14</v>
      </c>
      <c r="AL1065" s="1" t="s">
        <v>4</v>
      </c>
      <c r="AM1065" s="3" t="s">
        <v>13</v>
      </c>
    </row>
    <row r="1066" spans="32:51">
      <c r="AF1066" s="6"/>
      <c r="AK1066" t="s">
        <v>12</v>
      </c>
      <c r="AL1066" s="7">
        <v>33704</v>
      </c>
      <c r="AM1066" t="s">
        <v>11</v>
      </c>
    </row>
    <row r="1067" spans="32:51" ht="15.75" thickBot="1">
      <c r="AF1067" s="6"/>
      <c r="AL1067" s="7"/>
    </row>
    <row r="1068" spans="32:51" ht="15.75" thickBot="1">
      <c r="AF1068" s="6"/>
      <c r="AK1068" s="24" t="s">
        <v>1078</v>
      </c>
      <c r="AL1068" s="7" t="s">
        <v>4</v>
      </c>
      <c r="AM1068" s="3" t="s">
        <v>267</v>
      </c>
    </row>
    <row r="1069" spans="32:51" ht="15.75" thickBot="1">
      <c r="AF1069" s="6"/>
      <c r="AK1069" t="s">
        <v>451</v>
      </c>
      <c r="AL1069" s="7"/>
      <c r="AM1069" t="s">
        <v>268</v>
      </c>
    </row>
    <row r="1070" spans="32:51" ht="15.75" thickBot="1">
      <c r="AF1070" s="6"/>
      <c r="AL1070" s="7"/>
      <c r="AO1070" s="24" t="s">
        <v>1064</v>
      </c>
    </row>
    <row r="1071" spans="32:51">
      <c r="AF1071" s="6"/>
    </row>
    <row r="1072" spans="32:51">
      <c r="AF1072" s="6"/>
    </row>
    <row r="1073" spans="20:33">
      <c r="AF1073" s="6" t="s">
        <v>429</v>
      </c>
      <c r="AG1073" s="5" t="s">
        <v>428</v>
      </c>
    </row>
    <row r="1074" spans="20:33">
      <c r="AF1074" s="6" t="s">
        <v>2520</v>
      </c>
      <c r="AG1074" s="15" t="s">
        <v>2519</v>
      </c>
    </row>
    <row r="1075" spans="20:33">
      <c r="AF1075" s="6"/>
    </row>
    <row r="1076" spans="20:33">
      <c r="AF1076" s="6" t="s">
        <v>432</v>
      </c>
      <c r="AG1076" s="5" t="s">
        <v>430</v>
      </c>
    </row>
    <row r="1077" spans="20:33">
      <c r="AF1077" s="6" t="s">
        <v>2535</v>
      </c>
      <c r="AG1077" s="15" t="s">
        <v>2534</v>
      </c>
    </row>
    <row r="1078" spans="20:33">
      <c r="AF1078" s="6"/>
    </row>
    <row r="1079" spans="20:33">
      <c r="AF1079" s="6" t="s">
        <v>434</v>
      </c>
      <c r="AG1079" s="5" t="s">
        <v>433</v>
      </c>
    </row>
    <row r="1080" spans="20:33">
      <c r="AF1080" s="6"/>
      <c r="AG1080" t="s">
        <v>431</v>
      </c>
    </row>
    <row r="1081" spans="20:33">
      <c r="AF1081" s="6"/>
    </row>
    <row r="1082" spans="20:33">
      <c r="AF1082" s="6"/>
    </row>
    <row r="1083" spans="20:33">
      <c r="AF1083" s="6"/>
    </row>
    <row r="1084" spans="20:33">
      <c r="T1084" s="6" t="s">
        <v>247</v>
      </c>
      <c r="U1084" s="5" t="s">
        <v>248</v>
      </c>
    </row>
    <row r="1085" spans="20:33">
      <c r="T1085" s="6" t="s">
        <v>253</v>
      </c>
      <c r="U1085" s="15" t="s">
        <v>254</v>
      </c>
    </row>
    <row r="1087" spans="20:33">
      <c r="T1087" s="6" t="s">
        <v>10</v>
      </c>
      <c r="U1087" s="5" t="s">
        <v>9</v>
      </c>
    </row>
    <row r="1088" spans="20:33">
      <c r="T1088" s="6" t="s">
        <v>270</v>
      </c>
      <c r="U1088" s="15" t="s">
        <v>1178</v>
      </c>
    </row>
    <row r="1089" spans="20:27">
      <c r="T1089" s="6"/>
    </row>
    <row r="1090" spans="20:27">
      <c r="U1090" s="3" t="s">
        <v>242</v>
      </c>
    </row>
    <row r="1091" spans="20:27">
      <c r="T1091" s="6" t="s">
        <v>243</v>
      </c>
      <c r="U1091" s="15" t="s">
        <v>244</v>
      </c>
    </row>
    <row r="1093" spans="20:27">
      <c r="T1093" s="6" t="s">
        <v>269</v>
      </c>
      <c r="U1093" s="5" t="s">
        <v>9</v>
      </c>
    </row>
    <row r="1094" spans="20:27">
      <c r="T1094" s="6" t="s">
        <v>1620</v>
      </c>
      <c r="U1094" s="15" t="s">
        <v>271</v>
      </c>
    </row>
    <row r="1095" spans="20:27">
      <c r="T1095" s="6"/>
      <c r="U1095" s="1"/>
    </row>
    <row r="1096" spans="20:27">
      <c r="T1096" s="6"/>
      <c r="U1096" s="3" t="s">
        <v>1225</v>
      </c>
    </row>
    <row r="1097" spans="20:27">
      <c r="T1097" s="6"/>
      <c r="U1097" s="14" t="s">
        <v>1370</v>
      </c>
    </row>
    <row r="1098" spans="20:27">
      <c r="T1098" s="6"/>
      <c r="U1098" s="14"/>
      <c r="AA1098" t="s">
        <v>1372</v>
      </c>
    </row>
    <row r="1099" spans="20:27">
      <c r="T1099" s="6"/>
      <c r="U1099" s="14"/>
      <c r="X1099" s="6" t="s">
        <v>1227</v>
      </c>
      <c r="Y1099" s="19" t="s">
        <v>1226</v>
      </c>
      <c r="Z1099" s="1" t="s">
        <v>4</v>
      </c>
      <c r="AA1099" s="3" t="s">
        <v>1368</v>
      </c>
    </row>
    <row r="1100" spans="20:27">
      <c r="T1100" s="6"/>
      <c r="U1100" s="14"/>
      <c r="X1100" s="6" t="s">
        <v>1753</v>
      </c>
      <c r="Y1100" s="15" t="s">
        <v>1752</v>
      </c>
      <c r="Z1100" s="2" t="s">
        <v>1367</v>
      </c>
      <c r="AA1100" t="s">
        <v>1881</v>
      </c>
    </row>
    <row r="1101" spans="20:27">
      <c r="T1101" s="6"/>
      <c r="U1101" s="14"/>
      <c r="Y1101" t="s">
        <v>349</v>
      </c>
      <c r="Z1101" s="1" t="s">
        <v>1369</v>
      </c>
      <c r="AA1101" t="s">
        <v>1371</v>
      </c>
    </row>
    <row r="1102" spans="20:27">
      <c r="T1102" s="6"/>
      <c r="U1102" s="14"/>
      <c r="Z1102" t="s">
        <v>1373</v>
      </c>
    </row>
    <row r="1103" spans="20:27">
      <c r="T1103" s="6"/>
      <c r="U1103" s="14"/>
      <c r="Z1103" t="s">
        <v>1374</v>
      </c>
    </row>
    <row r="1104" spans="20:27">
      <c r="T1104" s="6"/>
      <c r="U1104" s="14"/>
      <c r="Z1104" t="s">
        <v>1375</v>
      </c>
    </row>
    <row r="1105" spans="20:35">
      <c r="T1105" s="6"/>
      <c r="U1105" s="14"/>
      <c r="Z1105" t="s">
        <v>1376</v>
      </c>
    </row>
    <row r="1106" spans="20:35">
      <c r="T1106" s="6"/>
      <c r="U1106" s="14"/>
      <c r="AB1106" s="6" t="s">
        <v>1271</v>
      </c>
      <c r="AC1106" s="5" t="s">
        <v>1270</v>
      </c>
    </row>
    <row r="1107" spans="20:35">
      <c r="T1107" s="6"/>
      <c r="U1107" s="14"/>
      <c r="AB1107" s="6" t="s">
        <v>2512</v>
      </c>
      <c r="AC1107" s="15" t="s">
        <v>2511</v>
      </c>
    </row>
    <row r="1108" spans="20:35">
      <c r="T1108" s="6"/>
      <c r="U1108" s="14"/>
    </row>
    <row r="1109" spans="20:35">
      <c r="T1109" s="6"/>
      <c r="U1109" s="14"/>
      <c r="AD1109"/>
      <c r="AE1109" t="s">
        <v>1838</v>
      </c>
    </row>
    <row r="1110" spans="20:35">
      <c r="T1110" s="6"/>
      <c r="U1110" s="14"/>
      <c r="AB1110" s="6" t="s">
        <v>1287</v>
      </c>
      <c r="AC1110" s="5" t="s">
        <v>1286</v>
      </c>
      <c r="AD1110" s="1" t="s">
        <v>4</v>
      </c>
      <c r="AE1110" s="3" t="s">
        <v>2211</v>
      </c>
    </row>
    <row r="1111" spans="20:35">
      <c r="T1111" s="6"/>
      <c r="U1111" s="14"/>
      <c r="AB1111" s="6" t="s">
        <v>2213</v>
      </c>
      <c r="AC1111" s="15" t="s">
        <v>2212</v>
      </c>
      <c r="AD1111" s="2" t="s">
        <v>1837</v>
      </c>
      <c r="AE1111" t="s">
        <v>3084</v>
      </c>
    </row>
    <row r="1112" spans="20:35">
      <c r="T1112" s="6"/>
      <c r="U1112" s="14"/>
      <c r="AD1112" s="1" t="s">
        <v>1390</v>
      </c>
      <c r="AE1112" t="s">
        <v>2214</v>
      </c>
    </row>
    <row r="1113" spans="20:35">
      <c r="T1113" s="6"/>
      <c r="U1113" s="14"/>
      <c r="AI1113" t="s">
        <v>3089</v>
      </c>
    </row>
    <row r="1114" spans="20:35">
      <c r="T1114" s="6"/>
      <c r="U1114" s="14"/>
      <c r="AG1114" s="3" t="s">
        <v>3085</v>
      </c>
      <c r="AH1114" s="1" t="s">
        <v>4</v>
      </c>
      <c r="AI1114" s="3" t="s">
        <v>3087</v>
      </c>
    </row>
    <row r="1115" spans="20:35">
      <c r="T1115" s="6"/>
      <c r="U1115" s="14"/>
      <c r="AH1115" s="1" t="s">
        <v>3086</v>
      </c>
      <c r="AI1115" t="s">
        <v>3088</v>
      </c>
    </row>
    <row r="1116" spans="20:35">
      <c r="T1116" s="6"/>
      <c r="U1116" s="14"/>
    </row>
    <row r="1117" spans="20:35">
      <c r="T1117" s="6"/>
      <c r="U1117" s="14"/>
      <c r="AI1117" t="s">
        <v>3106</v>
      </c>
    </row>
    <row r="1118" spans="20:35">
      <c r="T1118" s="6"/>
      <c r="U1118" s="14"/>
      <c r="AG1118" s="3" t="s">
        <v>3090</v>
      </c>
      <c r="AH1118" s="1" t="s">
        <v>4</v>
      </c>
      <c r="AI1118" s="3" t="s">
        <v>3093</v>
      </c>
    </row>
    <row r="1119" spans="20:35">
      <c r="T1119" s="6"/>
      <c r="U1119" s="14"/>
      <c r="AG1119" t="s">
        <v>3091</v>
      </c>
      <c r="AH1119" s="1" t="s">
        <v>3092</v>
      </c>
      <c r="AI1119" t="s">
        <v>3094</v>
      </c>
    </row>
    <row r="1120" spans="20:35">
      <c r="T1120" s="6"/>
      <c r="U1120" s="14"/>
    </row>
    <row r="1121" spans="20:37">
      <c r="T1121" s="6"/>
      <c r="U1121" s="14"/>
      <c r="AI1121" t="s">
        <v>3097</v>
      </c>
    </row>
    <row r="1122" spans="20:37">
      <c r="T1122" s="6"/>
      <c r="U1122" s="14"/>
      <c r="AG1122" s="3" t="s">
        <v>92</v>
      </c>
      <c r="AH1122" s="1" t="s">
        <v>4</v>
      </c>
      <c r="AI1122" s="3" t="s">
        <v>3096</v>
      </c>
    </row>
    <row r="1123" spans="20:37">
      <c r="T1123" s="6"/>
      <c r="U1123" s="14"/>
      <c r="AH1123" s="1" t="s">
        <v>3095</v>
      </c>
    </row>
    <row r="1124" spans="20:37">
      <c r="T1124" s="6"/>
      <c r="U1124" s="14"/>
      <c r="AK1124" s="3" t="s">
        <v>3105</v>
      </c>
    </row>
    <row r="1125" spans="20:37">
      <c r="T1125" s="6"/>
      <c r="U1125" s="14"/>
      <c r="AK1125" t="s">
        <v>3098</v>
      </c>
    </row>
    <row r="1126" spans="20:37">
      <c r="T1126" s="6"/>
      <c r="U1126" s="14"/>
    </row>
    <row r="1127" spans="20:37">
      <c r="T1127" s="6"/>
      <c r="U1127" s="14"/>
      <c r="AK1127" s="3" t="s">
        <v>3104</v>
      </c>
    </row>
    <row r="1128" spans="20:37">
      <c r="T1128" s="6"/>
      <c r="U1128" s="14"/>
      <c r="AK1128" t="s">
        <v>3099</v>
      </c>
    </row>
    <row r="1129" spans="20:37">
      <c r="T1129" s="6"/>
      <c r="U1129" s="14"/>
    </row>
    <row r="1130" spans="20:37">
      <c r="T1130" s="6"/>
      <c r="U1130" s="14"/>
      <c r="AK1130" s="3" t="s">
        <v>3103</v>
      </c>
    </row>
    <row r="1131" spans="20:37">
      <c r="T1131" s="6"/>
      <c r="U1131" s="14"/>
      <c r="AK1131" t="s">
        <v>3100</v>
      </c>
    </row>
    <row r="1132" spans="20:37">
      <c r="T1132" s="6"/>
      <c r="U1132" s="14"/>
    </row>
    <row r="1133" spans="20:37">
      <c r="T1133" s="6"/>
      <c r="U1133" s="14"/>
      <c r="AK1133" s="3" t="s">
        <v>3102</v>
      </c>
    </row>
    <row r="1134" spans="20:37">
      <c r="T1134" s="6"/>
      <c r="U1134" s="14"/>
      <c r="AK1134" t="s">
        <v>3101</v>
      </c>
    </row>
    <row r="1135" spans="20:37">
      <c r="T1135" s="6"/>
      <c r="U1135" s="14"/>
    </row>
    <row r="1136" spans="20:37">
      <c r="T1136" s="6"/>
      <c r="U1136" s="14"/>
      <c r="AE1136" t="s">
        <v>2931</v>
      </c>
    </row>
    <row r="1137" spans="20:35">
      <c r="T1137" s="6"/>
      <c r="U1137" s="14"/>
      <c r="AB1137" s="6" t="s">
        <v>1587</v>
      </c>
      <c r="AC1137" s="5" t="s">
        <v>1586</v>
      </c>
      <c r="AD1137" s="1" t="s">
        <v>4</v>
      </c>
      <c r="AE1137" s="3" t="s">
        <v>1880</v>
      </c>
    </row>
    <row r="1138" spans="20:35">
      <c r="T1138" s="6"/>
      <c r="U1138" s="14"/>
      <c r="AB1138" s="6" t="s">
        <v>2760</v>
      </c>
      <c r="AC1138" s="15" t="s">
        <v>2758</v>
      </c>
      <c r="AD1138" s="2" t="s">
        <v>1878</v>
      </c>
      <c r="AE1138" s="15" t="s">
        <v>2929</v>
      </c>
      <c r="AG1138" t="s">
        <v>2930</v>
      </c>
    </row>
    <row r="1139" spans="20:35">
      <c r="T1139" s="6"/>
      <c r="U1139" s="14"/>
      <c r="AC1139" t="s">
        <v>317</v>
      </c>
      <c r="AD1139" s="1" t="s">
        <v>1879</v>
      </c>
      <c r="AE1139" t="s">
        <v>2759</v>
      </c>
    </row>
    <row r="1140" spans="20:35">
      <c r="T1140" s="6"/>
      <c r="U1140" s="14"/>
      <c r="AC1140" t="s">
        <v>2598</v>
      </c>
      <c r="AF1140" s="6"/>
    </row>
    <row r="1141" spans="20:35">
      <c r="T1141" s="6"/>
      <c r="U1141" s="14"/>
      <c r="AF1141" s="6" t="s">
        <v>1515</v>
      </c>
      <c r="AG1141" s="5" t="s">
        <v>1922</v>
      </c>
    </row>
    <row r="1142" spans="20:35">
      <c r="T1142" s="6"/>
      <c r="U1142" s="14"/>
      <c r="AB1142"/>
      <c r="AF1142" s="6" t="s">
        <v>1858</v>
      </c>
      <c r="AG1142" s="15" t="s">
        <v>2000</v>
      </c>
    </row>
    <row r="1143" spans="20:35">
      <c r="T1143" s="6"/>
      <c r="U1143" s="14"/>
      <c r="AB1143"/>
      <c r="AF1143" s="6"/>
    </row>
    <row r="1144" spans="20:35">
      <c r="T1144" s="6"/>
      <c r="U1144" s="14"/>
      <c r="AB1144"/>
      <c r="AF1144" s="6"/>
      <c r="AI1144" t="s">
        <v>2247</v>
      </c>
    </row>
    <row r="1145" spans="20:35">
      <c r="T1145" s="6"/>
      <c r="U1145" s="14"/>
      <c r="AB1145"/>
      <c r="AF1145" s="6" t="s">
        <v>1921</v>
      </c>
      <c r="AG1145" s="5" t="s">
        <v>1920</v>
      </c>
      <c r="AH1145" s="1" t="s">
        <v>4</v>
      </c>
      <c r="AI1145" s="3" t="s">
        <v>2246</v>
      </c>
    </row>
    <row r="1146" spans="20:35">
      <c r="T1146" s="6"/>
      <c r="U1146" s="14"/>
      <c r="AB1146"/>
      <c r="AF1146" s="6" t="s">
        <v>2597</v>
      </c>
      <c r="AG1146" s="15" t="s">
        <v>2599</v>
      </c>
      <c r="AH1146" s="2" t="s">
        <v>2244</v>
      </c>
      <c r="AI1146" t="s">
        <v>3062</v>
      </c>
    </row>
    <row r="1147" spans="20:35">
      <c r="T1147" s="6"/>
      <c r="U1147" s="14"/>
      <c r="AB1147"/>
      <c r="AF1147" s="6"/>
      <c r="AG1147" t="s">
        <v>2245</v>
      </c>
      <c r="AH1147" s="1" t="s">
        <v>1904</v>
      </c>
      <c r="AI1147" t="s">
        <v>3063</v>
      </c>
    </row>
    <row r="1148" spans="20:35">
      <c r="T1148" s="6"/>
      <c r="U1148" s="14"/>
      <c r="AB1148"/>
      <c r="AF1148" s="6"/>
      <c r="AH1148" s="14" t="s">
        <v>2248</v>
      </c>
    </row>
    <row r="1149" spans="20:35" ht="15.75" customHeight="1">
      <c r="T1149" s="6"/>
      <c r="U1149" s="14"/>
      <c r="AB1149"/>
      <c r="AF1149" s="6"/>
      <c r="AH1149" s="14" t="s">
        <v>2249</v>
      </c>
    </row>
    <row r="1150" spans="20:35">
      <c r="T1150" s="6"/>
      <c r="U1150" s="14"/>
      <c r="AB1150"/>
      <c r="AF1150" s="6"/>
    </row>
    <row r="1151" spans="20:35">
      <c r="T1151" s="6"/>
      <c r="U1151" s="14"/>
      <c r="AB1151"/>
      <c r="AF1151" s="6" t="s">
        <v>2007</v>
      </c>
      <c r="AG1151" s="5" t="s">
        <v>2006</v>
      </c>
    </row>
    <row r="1152" spans="20:35">
      <c r="T1152" s="6"/>
      <c r="U1152" s="14"/>
      <c r="AB1152"/>
      <c r="AF1152" s="6" t="s">
        <v>2066</v>
      </c>
      <c r="AG1152" s="15" t="s">
        <v>2065</v>
      </c>
    </row>
    <row r="1153" spans="20:47">
      <c r="T1153" s="6"/>
      <c r="U1153" s="14"/>
      <c r="AB1153"/>
      <c r="AF1153" s="6"/>
    </row>
    <row r="1154" spans="20:47">
      <c r="T1154" s="6"/>
      <c r="U1154" s="14"/>
      <c r="AB1154"/>
      <c r="AF1154" s="6" t="s">
        <v>2007</v>
      </c>
      <c r="AG1154" s="5" t="s">
        <v>2018</v>
      </c>
    </row>
    <row r="1155" spans="20:47">
      <c r="T1155" s="6"/>
      <c r="U1155" s="14"/>
      <c r="AB1155"/>
      <c r="AF1155" s="6" t="s">
        <v>1697</v>
      </c>
      <c r="AG1155" s="15" t="s">
        <v>2050</v>
      </c>
    </row>
    <row r="1156" spans="20:47">
      <c r="T1156" s="6"/>
      <c r="U1156" s="14"/>
      <c r="AB1156"/>
      <c r="AF1156" s="6"/>
    </row>
    <row r="1157" spans="20:47">
      <c r="T1157" s="6"/>
      <c r="U1157" s="14"/>
      <c r="AB1157"/>
      <c r="AF1157" s="6"/>
      <c r="AI1157" t="s">
        <v>2370</v>
      </c>
    </row>
    <row r="1158" spans="20:47">
      <c r="T1158" s="6"/>
      <c r="U1158" s="14"/>
      <c r="AB1158"/>
      <c r="AF1158" s="6" t="s">
        <v>2023</v>
      </c>
      <c r="AG1158" s="5" t="s">
        <v>2022</v>
      </c>
      <c r="AH1158" s="1" t="s">
        <v>4</v>
      </c>
      <c r="AI1158" s="3" t="s">
        <v>2368</v>
      </c>
    </row>
    <row r="1159" spans="20:47">
      <c r="T1159" s="6"/>
      <c r="U1159" s="14"/>
      <c r="AB1159"/>
      <c r="AF1159" s="6" t="s">
        <v>2825</v>
      </c>
      <c r="AG1159" s="15" t="s">
        <v>2824</v>
      </c>
      <c r="AH1159" s="2" t="s">
        <v>2366</v>
      </c>
      <c r="AI1159" t="s">
        <v>2369</v>
      </c>
      <c r="AJ1159" s="6"/>
    </row>
    <row r="1160" spans="20:47">
      <c r="T1160" s="6"/>
      <c r="U1160" s="14"/>
      <c r="AB1160"/>
      <c r="AF1160" s="6"/>
      <c r="AG1160" t="s">
        <v>2761</v>
      </c>
      <c r="AH1160" s="1" t="s">
        <v>394</v>
      </c>
      <c r="AI1160" t="s">
        <v>2876</v>
      </c>
      <c r="AJ1160" s="6"/>
      <c r="AM1160" t="s">
        <v>2642</v>
      </c>
    </row>
    <row r="1161" spans="20:47">
      <c r="T1161" s="6"/>
      <c r="U1161" s="14"/>
      <c r="AB1161"/>
      <c r="AF1161" s="6"/>
      <c r="AG1161" t="s">
        <v>2685</v>
      </c>
      <c r="AH1161" s="14" t="s">
        <v>2372</v>
      </c>
      <c r="AJ1161" s="6"/>
      <c r="AK1161" s="19" t="s">
        <v>2637</v>
      </c>
      <c r="AL1161" s="1" t="s">
        <v>4</v>
      </c>
      <c r="AM1161" s="3" t="s">
        <v>2640</v>
      </c>
    </row>
    <row r="1162" spans="20:47">
      <c r="T1162" s="6"/>
      <c r="U1162" s="14"/>
      <c r="AB1162"/>
      <c r="AF1162" s="6"/>
      <c r="AH1162" s="14" t="s">
        <v>2373</v>
      </c>
      <c r="AJ1162" s="6" t="s">
        <v>2874</v>
      </c>
      <c r="AK1162" s="15" t="s">
        <v>2873</v>
      </c>
      <c r="AL1162" s="2" t="s">
        <v>2638</v>
      </c>
      <c r="AM1162" s="15" t="s">
        <v>2882</v>
      </c>
      <c r="AN1162" t="s">
        <v>2040</v>
      </c>
    </row>
    <row r="1163" spans="20:47">
      <c r="T1163" s="6"/>
      <c r="U1163" s="14"/>
      <c r="AB1163"/>
      <c r="AF1163" s="6"/>
      <c r="AH1163" s="14"/>
      <c r="AJ1163" s="6"/>
      <c r="AK1163" t="s">
        <v>2875</v>
      </c>
      <c r="AL1163" s="1" t="s">
        <v>2639</v>
      </c>
      <c r="AM1163" t="s">
        <v>2641</v>
      </c>
    </row>
    <row r="1164" spans="20:47">
      <c r="T1164" s="6"/>
      <c r="U1164" s="14"/>
      <c r="AB1164"/>
      <c r="AF1164" s="6"/>
      <c r="AH1164" s="14"/>
      <c r="AJ1164" s="6"/>
      <c r="AL1164" s="14" t="s">
        <v>2643</v>
      </c>
    </row>
    <row r="1165" spans="20:47">
      <c r="T1165" s="6"/>
      <c r="U1165" s="14"/>
      <c r="AB1165"/>
      <c r="AF1165" s="6"/>
      <c r="AH1165" s="14"/>
      <c r="AJ1165" s="6"/>
      <c r="AL1165" s="14" t="s">
        <v>2644</v>
      </c>
    </row>
    <row r="1166" spans="20:47">
      <c r="T1166" s="6"/>
      <c r="U1166" s="14"/>
      <c r="AB1166"/>
      <c r="AF1166" s="6"/>
      <c r="AH1166" s="14"/>
      <c r="AJ1166" s="6"/>
      <c r="AO1166" s="3" t="s">
        <v>3053</v>
      </c>
      <c r="AP1166" s="1" t="s">
        <v>4</v>
      </c>
      <c r="AQ1166" s="3" t="s">
        <v>3054</v>
      </c>
    </row>
    <row r="1167" spans="20:47">
      <c r="T1167" s="6"/>
      <c r="U1167" s="14"/>
      <c r="AB1167"/>
      <c r="AF1167" s="6"/>
      <c r="AH1167" s="14"/>
      <c r="AJ1167" s="6"/>
      <c r="AL1167" s="14"/>
    </row>
    <row r="1168" spans="20:47">
      <c r="T1168" s="6"/>
      <c r="U1168" s="14"/>
      <c r="AB1168"/>
      <c r="AF1168" s="6"/>
      <c r="AH1168" s="14"/>
      <c r="AJ1168" s="6"/>
      <c r="AL1168" s="14" t="s">
        <v>2645</v>
      </c>
      <c r="AM1168" s="3" t="s">
        <v>2883</v>
      </c>
      <c r="AS1168" s="3" t="s">
        <v>3055</v>
      </c>
      <c r="AT1168" s="1" t="s">
        <v>4</v>
      </c>
      <c r="AU1168" s="3" t="s">
        <v>3056</v>
      </c>
    </row>
    <row r="1169" spans="20:49">
      <c r="T1169" s="6"/>
      <c r="U1169" s="14"/>
      <c r="AB1169"/>
      <c r="AF1169" s="6"/>
      <c r="AH1169" s="14"/>
      <c r="AJ1169" s="6"/>
      <c r="AL1169" s="14"/>
      <c r="AT1169" s="1" t="s">
        <v>3057</v>
      </c>
    </row>
    <row r="1170" spans="20:49">
      <c r="T1170" s="6"/>
      <c r="U1170" s="14"/>
      <c r="AB1170"/>
      <c r="AF1170" s="6"/>
      <c r="AH1170" s="14"/>
      <c r="AJ1170" s="6"/>
      <c r="AL1170" s="14"/>
      <c r="AW1170" t="s">
        <v>3058</v>
      </c>
    </row>
    <row r="1171" spans="20:49">
      <c r="T1171" s="6"/>
      <c r="U1171" s="14"/>
      <c r="AB1171"/>
      <c r="AF1171" s="6"/>
      <c r="AH1171" s="14"/>
      <c r="AJ1171" s="6"/>
      <c r="AL1171" s="14"/>
      <c r="AW1171" t="s">
        <v>3059</v>
      </c>
    </row>
    <row r="1172" spans="20:49">
      <c r="T1172" s="6"/>
      <c r="U1172" s="14"/>
      <c r="AB1172"/>
      <c r="AF1172" s="6"/>
      <c r="AH1172" s="14"/>
      <c r="AJ1172" s="6"/>
      <c r="AL1172" s="14"/>
      <c r="AW1172" t="s">
        <v>3060</v>
      </c>
    </row>
    <row r="1173" spans="20:49">
      <c r="T1173" s="6"/>
      <c r="U1173" s="14"/>
      <c r="AB1173"/>
      <c r="AF1173" s="6"/>
      <c r="AH1173" s="14"/>
      <c r="AJ1173" s="6"/>
      <c r="AL1173" s="14"/>
    </row>
    <row r="1174" spans="20:49">
      <c r="T1174" s="6"/>
      <c r="U1174" s="14"/>
      <c r="AB1174"/>
      <c r="AF1174" s="6"/>
      <c r="AH1174" s="14"/>
      <c r="AJ1174" s="6"/>
      <c r="AL1174" s="14"/>
      <c r="AS1174" t="s">
        <v>92</v>
      </c>
      <c r="AT1174" s="1" t="s">
        <v>4</v>
      </c>
      <c r="AU1174" s="3" t="s">
        <v>3061</v>
      </c>
    </row>
    <row r="1175" spans="20:49">
      <c r="T1175" s="6"/>
      <c r="U1175" s="14"/>
      <c r="AB1175"/>
      <c r="AF1175" s="6"/>
      <c r="AH1175" s="14"/>
      <c r="AJ1175" s="6"/>
      <c r="AL1175" s="14"/>
    </row>
    <row r="1176" spans="20:49">
      <c r="T1176" s="6"/>
      <c r="U1176" s="14"/>
      <c r="AB1176"/>
      <c r="AF1176" s="6"/>
      <c r="AH1176" s="14"/>
      <c r="AJ1176" s="6"/>
      <c r="AK1176" t="s">
        <v>92</v>
      </c>
      <c r="AL1176" s="1" t="s">
        <v>4</v>
      </c>
      <c r="AM1176" s="3" t="s">
        <v>2877</v>
      </c>
    </row>
    <row r="1177" spans="20:49">
      <c r="T1177" s="6"/>
      <c r="U1177" s="14"/>
      <c r="AB1177"/>
      <c r="AF1177" s="6"/>
      <c r="AH1177" s="14"/>
      <c r="AJ1177" s="6"/>
      <c r="AL1177" s="14"/>
      <c r="AM1177" t="s">
        <v>2878</v>
      </c>
    </row>
    <row r="1178" spans="20:49">
      <c r="T1178" s="6"/>
      <c r="U1178" s="14"/>
      <c r="AB1178"/>
      <c r="AF1178" s="6"/>
      <c r="AH1178" s="14"/>
      <c r="AJ1178" s="6"/>
      <c r="AL1178" s="14"/>
    </row>
    <row r="1179" spans="20:49">
      <c r="T1179" s="6"/>
      <c r="U1179" s="14"/>
      <c r="AB1179"/>
      <c r="AF1179" s="6"/>
      <c r="AH1179" s="14"/>
      <c r="AJ1179" s="6"/>
      <c r="AL1179" s="14"/>
    </row>
    <row r="1180" spans="20:49">
      <c r="T1180" s="6"/>
      <c r="U1180" s="14"/>
      <c r="AB1180"/>
      <c r="AF1180" s="6"/>
      <c r="AJ1180" s="6"/>
      <c r="AM1180" t="s">
        <v>2940</v>
      </c>
    </row>
    <row r="1181" spans="20:49">
      <c r="T1181" s="6"/>
      <c r="U1181" s="14"/>
      <c r="AB1181"/>
      <c r="AF1181" s="6"/>
      <c r="AJ1181" s="6"/>
      <c r="AK1181" s="19" t="s">
        <v>2939</v>
      </c>
      <c r="AL1181" s="1" t="s">
        <v>4</v>
      </c>
      <c r="AM1181" s="3" t="s">
        <v>2934</v>
      </c>
    </row>
    <row r="1182" spans="20:49">
      <c r="T1182" s="6"/>
      <c r="U1182" s="14"/>
      <c r="AB1182"/>
      <c r="AF1182" s="6"/>
      <c r="AJ1182" s="6"/>
      <c r="AK1182" t="s">
        <v>2371</v>
      </c>
      <c r="AL1182" s="2" t="s">
        <v>2932</v>
      </c>
      <c r="AM1182" t="s">
        <v>2936</v>
      </c>
    </row>
    <row r="1183" spans="20:49">
      <c r="T1183" s="6"/>
      <c r="U1183" s="14"/>
      <c r="AB1183"/>
      <c r="AF1183" s="6"/>
      <c r="AJ1183" s="6"/>
      <c r="AK1183" t="s">
        <v>2296</v>
      </c>
      <c r="AL1183" s="1" t="s">
        <v>2933</v>
      </c>
      <c r="AM1183" t="s">
        <v>2935</v>
      </c>
    </row>
    <row r="1184" spans="20:49">
      <c r="T1184" s="6"/>
      <c r="U1184" s="14"/>
      <c r="AB1184"/>
      <c r="AF1184" s="6"/>
      <c r="AJ1184" s="6"/>
      <c r="AL1184" s="14" t="s">
        <v>2937</v>
      </c>
    </row>
    <row r="1185" spans="20:39">
      <c r="T1185" s="6"/>
      <c r="U1185" s="14"/>
      <c r="AB1185"/>
      <c r="AF1185" s="6"/>
      <c r="AJ1185" s="6"/>
      <c r="AL1185" s="14" t="s">
        <v>2938</v>
      </c>
    </row>
    <row r="1186" spans="20:39">
      <c r="T1186" s="6"/>
      <c r="U1186" s="14"/>
      <c r="AB1186"/>
      <c r="AF1186" s="6"/>
      <c r="AJ1186" s="6"/>
    </row>
    <row r="1187" spans="20:39">
      <c r="T1187" s="6"/>
      <c r="U1187" s="14"/>
      <c r="AB1187"/>
      <c r="AF1187" s="6"/>
      <c r="AJ1187" s="6" t="s">
        <v>2475</v>
      </c>
      <c r="AK1187" s="5" t="s">
        <v>2474</v>
      </c>
    </row>
    <row r="1188" spans="20:39">
      <c r="T1188" s="6"/>
      <c r="U1188" s="14"/>
      <c r="AB1188"/>
      <c r="AF1188" s="6"/>
      <c r="AJ1188" s="6" t="s">
        <v>320</v>
      </c>
      <c r="AK1188" s="15" t="s">
        <v>2513</v>
      </c>
    </row>
    <row r="1189" spans="20:39">
      <c r="T1189" s="6"/>
      <c r="U1189" s="14"/>
      <c r="AB1189"/>
      <c r="AF1189" s="6"/>
      <c r="AJ1189" s="6"/>
    </row>
    <row r="1190" spans="20:39">
      <c r="T1190" s="6"/>
      <c r="U1190" s="14"/>
      <c r="AB1190"/>
      <c r="AF1190" s="6"/>
      <c r="AJ1190" s="6"/>
      <c r="AM1190" t="s">
        <v>2688</v>
      </c>
    </row>
    <row r="1191" spans="20:39">
      <c r="T1191" s="6"/>
      <c r="U1191" s="14"/>
      <c r="AB1191"/>
      <c r="AF1191" s="6"/>
      <c r="AJ1191" s="6" t="s">
        <v>2484</v>
      </c>
      <c r="AK1191" s="5" t="s">
        <v>2683</v>
      </c>
      <c r="AL1191" s="1" t="s">
        <v>4</v>
      </c>
      <c r="AM1191" s="3" t="s">
        <v>2777</v>
      </c>
    </row>
    <row r="1192" spans="20:39">
      <c r="T1192" s="6"/>
      <c r="U1192" s="14"/>
      <c r="AB1192"/>
      <c r="AF1192" s="6"/>
      <c r="AJ1192" s="6"/>
      <c r="AK1192" t="s">
        <v>2684</v>
      </c>
      <c r="AL1192" s="2" t="s">
        <v>2689</v>
      </c>
      <c r="AM1192" t="s">
        <v>2687</v>
      </c>
    </row>
    <row r="1193" spans="20:39">
      <c r="T1193" s="6"/>
      <c r="U1193" s="14"/>
      <c r="AB1193"/>
      <c r="AF1193" s="6"/>
      <c r="AJ1193" s="6"/>
      <c r="AL1193" s="1" t="s">
        <v>1846</v>
      </c>
      <c r="AM1193" t="s">
        <v>2686</v>
      </c>
    </row>
    <row r="1194" spans="20:39">
      <c r="T1194" s="6"/>
      <c r="U1194" s="14"/>
      <c r="AB1194"/>
      <c r="AF1194" s="6"/>
      <c r="AJ1194" s="6"/>
      <c r="AL1194" s="14" t="s">
        <v>2690</v>
      </c>
    </row>
    <row r="1195" spans="20:39">
      <c r="T1195" s="6"/>
      <c r="U1195" s="14"/>
      <c r="AB1195"/>
      <c r="AF1195" s="6"/>
      <c r="AJ1195" s="6"/>
      <c r="AL1195" s="14" t="s">
        <v>2691</v>
      </c>
    </row>
    <row r="1196" spans="20:39">
      <c r="T1196" s="6"/>
      <c r="U1196" s="14"/>
      <c r="AB1196"/>
      <c r="AF1196" s="6"/>
      <c r="AJ1196" s="6"/>
      <c r="AL1196" s="14"/>
    </row>
    <row r="1197" spans="20:39">
      <c r="T1197" s="6"/>
      <c r="U1197" s="14"/>
      <c r="AB1197"/>
      <c r="AF1197" s="6"/>
      <c r="AJ1197" s="6"/>
      <c r="AK1197" s="3" t="s">
        <v>2826</v>
      </c>
      <c r="AL1197" s="14"/>
    </row>
    <row r="1198" spans="20:39">
      <c r="T1198" s="6"/>
      <c r="U1198" s="14"/>
      <c r="AB1198"/>
      <c r="AF1198" s="6"/>
      <c r="AJ1198" s="6"/>
      <c r="AK1198" t="s">
        <v>2827</v>
      </c>
      <c r="AL1198" s="14"/>
    </row>
    <row r="1199" spans="20:39">
      <c r="T1199" s="6"/>
      <c r="U1199" s="14"/>
      <c r="AB1199"/>
      <c r="AF1199" s="6"/>
      <c r="AJ1199" s="6"/>
      <c r="AL1199" s="14"/>
    </row>
    <row r="1200" spans="20:39">
      <c r="T1200" s="6"/>
      <c r="U1200" s="14"/>
      <c r="AB1200"/>
      <c r="AF1200" s="6"/>
      <c r="AI1200" t="s">
        <v>2261</v>
      </c>
      <c r="AJ1200" s="6"/>
      <c r="AL1200" s="14"/>
    </row>
    <row r="1201" spans="20:39">
      <c r="T1201" s="6"/>
      <c r="U1201" s="14"/>
      <c r="AB1201"/>
      <c r="AF1201" s="6" t="s">
        <v>2037</v>
      </c>
      <c r="AG1201" s="5" t="s">
        <v>2036</v>
      </c>
      <c r="AH1201" s="1" t="s">
        <v>4</v>
      </c>
      <c r="AI1201" s="3" t="s">
        <v>2260</v>
      </c>
      <c r="AJ1201" s="6"/>
    </row>
    <row r="1202" spans="20:39">
      <c r="T1202" s="6"/>
      <c r="U1202" s="14"/>
      <c r="AB1202"/>
      <c r="AF1202" s="6" t="s">
        <v>2952</v>
      </c>
      <c r="AG1202" s="15" t="s">
        <v>2840</v>
      </c>
      <c r="AH1202" s="2" t="s">
        <v>2259</v>
      </c>
      <c r="AI1202" t="s">
        <v>3064</v>
      </c>
      <c r="AJ1202" s="6"/>
    </row>
    <row r="1203" spans="20:39">
      <c r="T1203" s="6"/>
      <c r="U1203" s="14"/>
      <c r="AB1203"/>
      <c r="AF1203" s="6"/>
      <c r="AG1203" t="s">
        <v>2245</v>
      </c>
      <c r="AH1203" s="1" t="s">
        <v>1170</v>
      </c>
      <c r="AI1203" t="s">
        <v>2843</v>
      </c>
      <c r="AJ1203" s="6"/>
    </row>
    <row r="1204" spans="20:39">
      <c r="T1204" s="6"/>
      <c r="U1204" s="14"/>
      <c r="AB1204"/>
      <c r="AF1204" s="6"/>
      <c r="AH1204" s="14" t="s">
        <v>2249</v>
      </c>
      <c r="AJ1204" s="6"/>
    </row>
    <row r="1205" spans="20:39">
      <c r="T1205" s="6"/>
      <c r="U1205" s="14"/>
      <c r="AB1205"/>
      <c r="AF1205" s="6"/>
      <c r="AH1205" s="14" t="s">
        <v>2262</v>
      </c>
      <c r="AJ1205" s="6"/>
    </row>
    <row r="1206" spans="20:39">
      <c r="T1206" s="6"/>
      <c r="U1206" s="14"/>
      <c r="AB1206"/>
      <c r="AF1206" s="6"/>
      <c r="AH1206" s="14"/>
      <c r="AJ1206" s="6" t="s">
        <v>2464</v>
      </c>
      <c r="AK1206" s="5" t="s">
        <v>2463</v>
      </c>
    </row>
    <row r="1207" spans="20:39">
      <c r="T1207" s="6"/>
      <c r="U1207" s="14"/>
      <c r="AB1207"/>
      <c r="AF1207" s="6"/>
      <c r="AH1207" s="14"/>
      <c r="AJ1207" s="6" t="s">
        <v>2547</v>
      </c>
      <c r="AK1207" s="15" t="s">
        <v>2546</v>
      </c>
    </row>
    <row r="1208" spans="20:39">
      <c r="T1208" s="6"/>
      <c r="U1208" s="14"/>
      <c r="AB1208"/>
      <c r="AF1208" s="6"/>
      <c r="AH1208" s="14"/>
      <c r="AJ1208" s="6"/>
    </row>
    <row r="1209" spans="20:39">
      <c r="T1209" s="6"/>
      <c r="U1209" s="14"/>
      <c r="AB1209"/>
      <c r="AF1209" s="6"/>
      <c r="AH1209" s="14"/>
      <c r="AJ1209" s="6"/>
      <c r="AM1209" t="s">
        <v>2945</v>
      </c>
    </row>
    <row r="1210" spans="20:39">
      <c r="T1210" s="6"/>
      <c r="U1210" s="14"/>
      <c r="AB1210"/>
      <c r="AF1210" s="6"/>
      <c r="AH1210" s="14"/>
      <c r="AJ1210" s="6" t="s">
        <v>2483</v>
      </c>
      <c r="AK1210" s="5" t="s">
        <v>2481</v>
      </c>
      <c r="AL1210" s="1" t="s">
        <v>4</v>
      </c>
      <c r="AM1210" s="3" t="s">
        <v>2942</v>
      </c>
    </row>
    <row r="1211" spans="20:39">
      <c r="T1211" s="6"/>
      <c r="U1211" s="14"/>
      <c r="AB1211"/>
      <c r="AF1211" s="6"/>
      <c r="AH1211" s="14"/>
      <c r="AJ1211" s="6"/>
      <c r="AK1211" t="s">
        <v>2482</v>
      </c>
      <c r="AL1211" s="2" t="s">
        <v>2941</v>
      </c>
      <c r="AM1211" t="s">
        <v>2944</v>
      </c>
    </row>
    <row r="1212" spans="20:39">
      <c r="T1212" s="6"/>
      <c r="U1212" s="14"/>
      <c r="AB1212"/>
      <c r="AF1212" s="6"/>
      <c r="AH1212" s="14"/>
      <c r="AJ1212" s="6"/>
      <c r="AL1212" s="1" t="s">
        <v>2113</v>
      </c>
      <c r="AM1212" t="s">
        <v>2943</v>
      </c>
    </row>
    <row r="1213" spans="20:39">
      <c r="T1213" s="6"/>
      <c r="U1213" s="14"/>
      <c r="AB1213"/>
      <c r="AF1213" s="6"/>
      <c r="AH1213" s="14"/>
      <c r="AJ1213" s="6"/>
      <c r="AL1213" s="14" t="s">
        <v>2946</v>
      </c>
    </row>
    <row r="1214" spans="20:39">
      <c r="T1214" s="6"/>
      <c r="U1214" s="14"/>
      <c r="AB1214"/>
      <c r="AF1214" s="6"/>
      <c r="AH1214" s="14"/>
      <c r="AJ1214" s="6"/>
      <c r="AL1214" s="14" t="s">
        <v>2947</v>
      </c>
    </row>
    <row r="1215" spans="20:39">
      <c r="T1215" s="6"/>
      <c r="U1215" s="14"/>
      <c r="AB1215"/>
      <c r="AF1215" s="6"/>
      <c r="AH1215" s="14"/>
      <c r="AJ1215" s="6"/>
    </row>
    <row r="1216" spans="20:39">
      <c r="T1216" s="6"/>
      <c r="U1216" s="14"/>
      <c r="AB1216"/>
      <c r="AF1216" s="6"/>
      <c r="AH1216" s="14"/>
      <c r="AJ1216" s="6"/>
      <c r="AK1216" s="3" t="s">
        <v>2516</v>
      </c>
    </row>
    <row r="1217" spans="20:37">
      <c r="T1217" s="6"/>
      <c r="U1217" s="14"/>
      <c r="AB1217"/>
      <c r="AF1217" s="6"/>
      <c r="AH1217" s="14"/>
      <c r="AJ1217" s="6" t="s">
        <v>2518</v>
      </c>
      <c r="AK1217" s="15" t="s">
        <v>2517</v>
      </c>
    </row>
    <row r="1218" spans="20:37">
      <c r="T1218" s="6"/>
      <c r="U1218" s="14"/>
      <c r="AB1218"/>
      <c r="AF1218" s="6"/>
      <c r="AH1218" s="14"/>
      <c r="AJ1218" s="6"/>
    </row>
    <row r="1219" spans="20:37">
      <c r="T1219" s="6"/>
      <c r="U1219" s="14"/>
      <c r="AB1219"/>
      <c r="AF1219" s="6"/>
      <c r="AH1219" s="14"/>
      <c r="AJ1219" s="6"/>
      <c r="AK1219" s="3" t="s">
        <v>2842</v>
      </c>
    </row>
    <row r="1220" spans="20:37">
      <c r="T1220" s="6"/>
      <c r="U1220" s="14"/>
      <c r="AB1220"/>
      <c r="AF1220" s="6"/>
      <c r="AH1220" s="14"/>
      <c r="AJ1220" s="6"/>
      <c r="AK1220" t="s">
        <v>2841</v>
      </c>
    </row>
    <row r="1221" spans="20:37">
      <c r="T1221" s="6"/>
      <c r="U1221" s="14"/>
      <c r="AB1221"/>
      <c r="AF1221" s="6"/>
      <c r="AH1221" s="14"/>
      <c r="AJ1221" s="6"/>
    </row>
    <row r="1222" spans="20:37">
      <c r="T1222" s="6"/>
      <c r="U1222" s="14"/>
      <c r="AB1222"/>
      <c r="AF1222" s="6"/>
      <c r="AI1222" t="s">
        <v>2295</v>
      </c>
    </row>
    <row r="1223" spans="20:37">
      <c r="T1223" s="6"/>
      <c r="U1223" s="14"/>
      <c r="AB1223"/>
      <c r="AF1223" s="6" t="s">
        <v>2038</v>
      </c>
      <c r="AG1223" s="5" t="s">
        <v>2293</v>
      </c>
      <c r="AH1223" s="1" t="s">
        <v>4</v>
      </c>
      <c r="AI1223" s="3" t="s">
        <v>2950</v>
      </c>
    </row>
    <row r="1224" spans="20:37">
      <c r="T1224" s="6"/>
      <c r="U1224" s="14"/>
      <c r="AB1224"/>
      <c r="AF1224" s="6" t="s">
        <v>2949</v>
      </c>
      <c r="AG1224" s="15" t="s">
        <v>2951</v>
      </c>
      <c r="AH1224" s="2" t="s">
        <v>2294</v>
      </c>
      <c r="AI1224" t="s">
        <v>3065</v>
      </c>
    </row>
    <row r="1225" spans="20:37">
      <c r="T1225" s="6"/>
      <c r="U1225" s="14"/>
      <c r="AB1225"/>
      <c r="AF1225" s="6"/>
      <c r="AG1225" t="s">
        <v>2296</v>
      </c>
      <c r="AH1225" s="1" t="s">
        <v>1593</v>
      </c>
      <c r="AI1225" t="s">
        <v>2245</v>
      </c>
    </row>
    <row r="1226" spans="20:37">
      <c r="T1226" s="6"/>
      <c r="U1226" s="14"/>
      <c r="AB1226"/>
      <c r="AF1226" s="6"/>
      <c r="AH1226" s="14" t="s">
        <v>2297</v>
      </c>
    </row>
    <row r="1227" spans="20:37">
      <c r="T1227" s="6"/>
      <c r="U1227" s="14"/>
      <c r="AB1227"/>
      <c r="AF1227" s="6"/>
      <c r="AH1227" s="14" t="s">
        <v>2298</v>
      </c>
    </row>
    <row r="1228" spans="20:37">
      <c r="T1228" s="6"/>
      <c r="U1228" s="14"/>
      <c r="AB1228"/>
      <c r="AF1228" s="6"/>
    </row>
    <row r="1229" spans="20:37">
      <c r="T1229" s="6"/>
      <c r="U1229" s="14"/>
      <c r="AB1229"/>
      <c r="AF1229" s="6" t="s">
        <v>2163</v>
      </c>
      <c r="AG1229" s="5" t="s">
        <v>2162</v>
      </c>
    </row>
    <row r="1230" spans="20:37">
      <c r="T1230" s="6"/>
      <c r="U1230" s="14"/>
      <c r="AB1230"/>
      <c r="AF1230" s="6" t="s">
        <v>2201</v>
      </c>
      <c r="AG1230" s="15" t="s">
        <v>2200</v>
      </c>
    </row>
    <row r="1231" spans="20:37">
      <c r="T1231" s="6"/>
      <c r="U1231" s="14"/>
      <c r="AB1231"/>
      <c r="AF1231" s="6"/>
    </row>
    <row r="1232" spans="20:37">
      <c r="T1232" s="6"/>
      <c r="U1232" s="14"/>
      <c r="AB1232"/>
    </row>
    <row r="1233" spans="20:34">
      <c r="U1233" s="1"/>
      <c r="W1233" t="s">
        <v>1472</v>
      </c>
    </row>
    <row r="1234" spans="20:34">
      <c r="T1234" s="6" t="s">
        <v>276</v>
      </c>
      <c r="U1234" s="5" t="s">
        <v>275</v>
      </c>
      <c r="V1234" s="1" t="s">
        <v>4</v>
      </c>
      <c r="W1234" s="3" t="s">
        <v>1143</v>
      </c>
      <c r="AD1234"/>
      <c r="AH1234"/>
    </row>
    <row r="1235" spans="20:34">
      <c r="T1235" s="6" t="s">
        <v>1702</v>
      </c>
      <c r="U1235" s="15" t="s">
        <v>1701</v>
      </c>
      <c r="V1235" s="2" t="s">
        <v>1142</v>
      </c>
      <c r="W1235" t="s">
        <v>1144</v>
      </c>
      <c r="AD1235"/>
      <c r="AH1235"/>
    </row>
    <row r="1236" spans="20:34">
      <c r="V1236" s="1" t="s">
        <v>1471</v>
      </c>
      <c r="W1236" t="s">
        <v>1703</v>
      </c>
      <c r="AD1236"/>
    </row>
    <row r="1237" spans="20:34">
      <c r="V1237" s="14" t="s">
        <v>1473</v>
      </c>
      <c r="AD1237"/>
    </row>
    <row r="1238" spans="20:34">
      <c r="V1238" s="14" t="s">
        <v>1474</v>
      </c>
      <c r="AD1238"/>
    </row>
    <row r="1239" spans="20:34">
      <c r="V1239" s="14" t="s">
        <v>1475</v>
      </c>
      <c r="AD1239"/>
    </row>
    <row r="1240" spans="20:34">
      <c r="V1240" s="14" t="s">
        <v>1476</v>
      </c>
    </row>
    <row r="1242" spans="20:34">
      <c r="U1242" s="1"/>
      <c r="W1242" t="s">
        <v>1420</v>
      </c>
    </row>
    <row r="1243" spans="20:34">
      <c r="T1243" s="6" t="s">
        <v>281</v>
      </c>
      <c r="U1243" s="5" t="s">
        <v>280</v>
      </c>
      <c r="V1243" s="1" t="s">
        <v>4</v>
      </c>
      <c r="W1243" s="3" t="s">
        <v>1146</v>
      </c>
    </row>
    <row r="1244" spans="20:34">
      <c r="T1244" s="6" t="s">
        <v>1331</v>
      </c>
      <c r="U1244" s="15" t="s">
        <v>1421</v>
      </c>
      <c r="V1244" s="2" t="s">
        <v>1145</v>
      </c>
      <c r="W1244" t="s">
        <v>1160</v>
      </c>
    </row>
    <row r="1245" spans="20:34">
      <c r="V1245" s="1" t="s">
        <v>434</v>
      </c>
      <c r="W1245" t="s">
        <v>1995</v>
      </c>
    </row>
    <row r="1246" spans="20:34">
      <c r="V1246" s="14" t="s">
        <v>1422</v>
      </c>
    </row>
    <row r="1247" spans="20:34">
      <c r="V1247" s="14" t="s">
        <v>1423</v>
      </c>
    </row>
    <row r="1248" spans="20:34">
      <c r="V1248" s="14" t="s">
        <v>1425</v>
      </c>
    </row>
    <row r="1249" spans="16:25">
      <c r="V1249" s="14" t="s">
        <v>1424</v>
      </c>
      <c r="Y1249" t="s">
        <v>3009</v>
      </c>
    </row>
    <row r="1250" spans="16:25">
      <c r="V1250" s="14"/>
      <c r="Y1250" s="16" t="s">
        <v>1159</v>
      </c>
    </row>
    <row r="1251" spans="16:25">
      <c r="V1251" s="14"/>
    </row>
    <row r="1252" spans="16:25">
      <c r="V1252" s="14"/>
    </row>
    <row r="1255" spans="16:25">
      <c r="T1255" s="6" t="s">
        <v>284</v>
      </c>
      <c r="U1255" s="5" t="s">
        <v>283</v>
      </c>
    </row>
    <row r="1256" spans="16:25">
      <c r="T1256" s="6" t="s">
        <v>286</v>
      </c>
      <c r="U1256" s="15" t="s">
        <v>285</v>
      </c>
    </row>
    <row r="1257" spans="16:25">
      <c r="P1257" s="6"/>
    </row>
    <row r="1258" spans="16:25">
      <c r="P1258" s="6"/>
      <c r="T1258" s="6" t="s">
        <v>1179</v>
      </c>
      <c r="U1258" s="5" t="s">
        <v>283</v>
      </c>
    </row>
    <row r="1259" spans="16:25">
      <c r="P1259" s="6"/>
      <c r="T1259" s="6" t="s">
        <v>1645</v>
      </c>
      <c r="U1259" s="15" t="s">
        <v>1646</v>
      </c>
    </row>
    <row r="1260" spans="16:25">
      <c r="P1260" s="6"/>
    </row>
    <row r="1261" spans="16:25">
      <c r="P1261" s="13" t="s">
        <v>568</v>
      </c>
    </row>
    <row r="1262" spans="16:25">
      <c r="P1262" s="6" t="s">
        <v>703</v>
      </c>
      <c r="Q1262" s="18" t="s">
        <v>708</v>
      </c>
    </row>
    <row r="1263" spans="16:25">
      <c r="P1263" s="6" t="s">
        <v>570</v>
      </c>
      <c r="Q1263" t="s">
        <v>569</v>
      </c>
    </row>
    <row r="1265" spans="13:19">
      <c r="P1265" s="13" t="s">
        <v>574</v>
      </c>
    </row>
    <row r="1266" spans="13:19">
      <c r="P1266" s="6" t="s">
        <v>575</v>
      </c>
      <c r="Q1266" s="18" t="s">
        <v>576</v>
      </c>
    </row>
    <row r="1267" spans="13:19">
      <c r="P1267" s="6" t="s">
        <v>573</v>
      </c>
      <c r="Q1267" t="s">
        <v>572</v>
      </c>
    </row>
    <row r="1269" spans="13:19">
      <c r="O1269" t="s">
        <v>1415</v>
      </c>
    </row>
    <row r="1270" spans="13:19">
      <c r="M1270" s="3" t="s">
        <v>92</v>
      </c>
      <c r="N1270" s="1" t="s">
        <v>4</v>
      </c>
      <c r="O1270" s="3" t="s">
        <v>750</v>
      </c>
      <c r="R1270" s="1"/>
    </row>
    <row r="1271" spans="13:19">
      <c r="N1271" s="2" t="s">
        <v>448</v>
      </c>
      <c r="O1271" s="4" t="s">
        <v>1414</v>
      </c>
      <c r="R1271" s="1"/>
    </row>
    <row r="1272" spans="13:19">
      <c r="N1272" s="1" t="s">
        <v>524</v>
      </c>
      <c r="O1272" t="s">
        <v>260</v>
      </c>
      <c r="R1272" s="1"/>
    </row>
    <row r="1273" spans="13:19">
      <c r="N1273" s="25" t="s">
        <v>449</v>
      </c>
      <c r="R1273" s="1"/>
    </row>
    <row r="1274" spans="13:19">
      <c r="N1274" s="1" t="s">
        <v>525</v>
      </c>
      <c r="R1274" s="1"/>
    </row>
    <row r="1275" spans="13:19">
      <c r="N1275" s="1"/>
      <c r="R1275" s="1"/>
    </row>
    <row r="1276" spans="13:19">
      <c r="N1276" s="1"/>
      <c r="P1276" s="13" t="s">
        <v>749</v>
      </c>
      <c r="R1276" s="1"/>
    </row>
    <row r="1277" spans="13:19">
      <c r="N1277" s="1"/>
      <c r="P1277" s="6" t="s">
        <v>748</v>
      </c>
      <c r="R1277" s="1"/>
      <c r="S1277" t="s">
        <v>1310</v>
      </c>
    </row>
    <row r="1278" spans="13:19">
      <c r="N1278" s="1"/>
      <c r="P1278" s="6" t="s">
        <v>747</v>
      </c>
      <c r="Q1278" s="18" t="s">
        <v>746</v>
      </c>
      <c r="R1278" s="1" t="s">
        <v>4</v>
      </c>
      <c r="S1278" s="3" t="s">
        <v>1655</v>
      </c>
    </row>
    <row r="1279" spans="13:19">
      <c r="N1279" s="1"/>
      <c r="P1279" s="6" t="s">
        <v>1759</v>
      </c>
      <c r="Q1279" s="15" t="s">
        <v>1758</v>
      </c>
      <c r="R1279" s="2" t="s">
        <v>1308</v>
      </c>
      <c r="S1279" t="s">
        <v>1309</v>
      </c>
    </row>
    <row r="1280" spans="13:19">
      <c r="N1280" s="1"/>
      <c r="P1280" s="6"/>
      <c r="Q1280" t="s">
        <v>1393</v>
      </c>
      <c r="R1280" s="1" t="s">
        <v>1311</v>
      </c>
      <c r="S1280" t="s">
        <v>1760</v>
      </c>
    </row>
    <row r="1281" spans="14:28">
      <c r="N1281" s="1"/>
      <c r="P1281" s="6"/>
      <c r="Q1281" t="s">
        <v>1526</v>
      </c>
      <c r="R1281" s="1" t="s">
        <v>1312</v>
      </c>
      <c r="T1281" s="6" t="s">
        <v>1184</v>
      </c>
      <c r="U1281" s="5" t="s">
        <v>1656</v>
      </c>
      <c r="V1281"/>
    </row>
    <row r="1282" spans="14:28">
      <c r="N1282" s="1"/>
      <c r="P1282" s="6"/>
      <c r="R1282" s="1" t="s">
        <v>1313</v>
      </c>
      <c r="T1282" s="6" t="s">
        <v>2210</v>
      </c>
      <c r="U1282" s="15" t="s">
        <v>2209</v>
      </c>
    </row>
    <row r="1283" spans="14:28">
      <c r="N1283" s="1"/>
      <c r="P1283" s="6"/>
      <c r="R1283" s="1" t="s">
        <v>1314</v>
      </c>
      <c r="X1283" s="6" t="s">
        <v>1276</v>
      </c>
      <c r="Y1283" s="19" t="s">
        <v>1275</v>
      </c>
    </row>
    <row r="1284" spans="14:28">
      <c r="N1284" s="1"/>
      <c r="P1284" s="6"/>
      <c r="R1284" s="1" t="s">
        <v>1315</v>
      </c>
      <c r="X1284" s="6" t="s">
        <v>1721</v>
      </c>
      <c r="Y1284" s="15" t="s">
        <v>1720</v>
      </c>
    </row>
    <row r="1285" spans="14:28">
      <c r="N1285" s="1"/>
      <c r="P1285" s="6"/>
      <c r="R1285" s="1"/>
      <c r="V1285" s="6"/>
    </row>
    <row r="1286" spans="14:28">
      <c r="N1286" s="1"/>
      <c r="P1286" s="6"/>
      <c r="R1286" s="1"/>
      <c r="T1286" s="6" t="s">
        <v>1186</v>
      </c>
      <c r="U1286" s="5" t="s">
        <v>1185</v>
      </c>
      <c r="AB1286"/>
    </row>
    <row r="1287" spans="14:28">
      <c r="N1287" s="1"/>
      <c r="P1287" s="6"/>
      <c r="R1287" s="1"/>
      <c r="T1287" s="6" t="s">
        <v>1852</v>
      </c>
      <c r="U1287" s="15" t="s">
        <v>2228</v>
      </c>
      <c r="AB1287"/>
    </row>
    <row r="1288" spans="14:28">
      <c r="N1288" s="1"/>
      <c r="P1288" s="6"/>
      <c r="R1288" s="1"/>
      <c r="U1288" t="s">
        <v>2232</v>
      </c>
      <c r="AB1288"/>
    </row>
    <row r="1289" spans="14:28">
      <c r="N1289" s="1"/>
      <c r="P1289" s="6"/>
      <c r="R1289" s="1"/>
      <c r="AA1289" t="s">
        <v>1942</v>
      </c>
      <c r="AB1289"/>
    </row>
    <row r="1290" spans="14:28">
      <c r="N1290" s="1"/>
      <c r="P1290" s="6"/>
      <c r="R1290" s="1"/>
      <c r="X1290" s="6" t="s">
        <v>2231</v>
      </c>
      <c r="Y1290" s="19" t="s">
        <v>2233</v>
      </c>
      <c r="Z1290" s="1" t="s">
        <v>4</v>
      </c>
      <c r="AA1290" s="3" t="s">
        <v>1806</v>
      </c>
      <c r="AB1290"/>
    </row>
    <row r="1291" spans="14:28">
      <c r="N1291" s="1"/>
      <c r="P1291" s="6"/>
      <c r="R1291" s="1"/>
      <c r="X1291" s="6" t="s">
        <v>2227</v>
      </c>
      <c r="Y1291" s="15" t="s">
        <v>1950</v>
      </c>
      <c r="Z1291" s="2" t="s">
        <v>1807</v>
      </c>
      <c r="AA1291" t="s">
        <v>1943</v>
      </c>
      <c r="AB1291"/>
    </row>
    <row r="1292" spans="14:28">
      <c r="N1292" s="1"/>
      <c r="P1292" s="6"/>
      <c r="R1292" s="1"/>
      <c r="Y1292" t="s">
        <v>1946</v>
      </c>
      <c r="Z1292" s="1" t="s">
        <v>1808</v>
      </c>
      <c r="AB1292"/>
    </row>
    <row r="1293" spans="14:28">
      <c r="N1293" s="1"/>
      <c r="P1293" s="6"/>
      <c r="R1293" s="1"/>
      <c r="Z1293" s="1"/>
      <c r="AA1293" t="s">
        <v>1947</v>
      </c>
      <c r="AB1293"/>
    </row>
    <row r="1294" spans="14:28">
      <c r="N1294" s="1"/>
      <c r="P1294" s="6"/>
      <c r="R1294" s="1"/>
      <c r="Y1294" t="s">
        <v>92</v>
      </c>
      <c r="Z1294" s="1" t="s">
        <v>4</v>
      </c>
      <c r="AA1294" s="3" t="s">
        <v>1945</v>
      </c>
      <c r="AB1294"/>
    </row>
    <row r="1295" spans="14:28">
      <c r="N1295" s="1"/>
      <c r="P1295" s="6"/>
      <c r="R1295" s="1"/>
      <c r="Z1295" s="2" t="s">
        <v>1944</v>
      </c>
      <c r="AA1295" t="s">
        <v>1949</v>
      </c>
      <c r="AB1295"/>
    </row>
    <row r="1296" spans="14:28">
      <c r="N1296" s="1"/>
      <c r="P1296" s="6"/>
      <c r="R1296" s="1"/>
      <c r="Z1296" s="1" t="s">
        <v>1948</v>
      </c>
      <c r="AA1296" t="s">
        <v>1872</v>
      </c>
      <c r="AB1296"/>
    </row>
    <row r="1297" spans="14:25">
      <c r="N1297" s="1"/>
      <c r="P1297" s="6"/>
      <c r="R1297" s="1"/>
      <c r="V1297"/>
      <c r="Y1297" s="1"/>
    </row>
    <row r="1298" spans="14:25">
      <c r="N1298" s="1"/>
      <c r="P1298" s="6"/>
      <c r="R1298" s="1"/>
      <c r="T1298" s="6" t="s">
        <v>1188</v>
      </c>
      <c r="U1298" s="5" t="s">
        <v>1189</v>
      </c>
      <c r="V1298"/>
    </row>
    <row r="1299" spans="14:25">
      <c r="N1299" s="1"/>
      <c r="P1299" s="6"/>
      <c r="R1299" s="1"/>
      <c r="U1299" t="s">
        <v>1187</v>
      </c>
      <c r="V1299"/>
    </row>
    <row r="1300" spans="14:25">
      <c r="N1300" s="1"/>
      <c r="P1300" s="6"/>
      <c r="R1300" s="1"/>
      <c r="V1300"/>
    </row>
    <row r="1301" spans="14:25">
      <c r="N1301" s="1"/>
      <c r="P1301" s="6"/>
      <c r="R1301" s="1"/>
      <c r="T1301" s="6" t="s">
        <v>1193</v>
      </c>
      <c r="U1301" s="5" t="s">
        <v>252</v>
      </c>
      <c r="V1301"/>
    </row>
    <row r="1302" spans="14:25">
      <c r="N1302" s="1"/>
      <c r="P1302" s="6"/>
      <c r="R1302" s="1"/>
      <c r="U1302" t="s">
        <v>1192</v>
      </c>
      <c r="V1302"/>
    </row>
    <row r="1303" spans="14:25">
      <c r="N1303" s="1"/>
      <c r="P1303" s="6"/>
      <c r="R1303" s="1"/>
      <c r="V1303"/>
    </row>
    <row r="1304" spans="14:25">
      <c r="N1304" s="1"/>
      <c r="P1304" s="6"/>
      <c r="R1304" s="1"/>
      <c r="T1304" s="6" t="s">
        <v>1652</v>
      </c>
      <c r="U1304" s="5" t="s">
        <v>1208</v>
      </c>
      <c r="V1304"/>
    </row>
    <row r="1305" spans="14:25">
      <c r="N1305" s="1"/>
      <c r="P1305" s="6"/>
      <c r="R1305" s="1"/>
      <c r="U1305" t="s">
        <v>1197</v>
      </c>
      <c r="V1305"/>
    </row>
    <row r="1306" spans="14:25">
      <c r="N1306" s="1"/>
      <c r="P1306" s="6"/>
      <c r="R1306" s="1"/>
      <c r="V1306"/>
    </row>
    <row r="1307" spans="14:25">
      <c r="N1307" s="1"/>
      <c r="P1307" s="6"/>
      <c r="R1307" s="1"/>
      <c r="U1307" s="3" t="s">
        <v>1651</v>
      </c>
      <c r="V1307"/>
    </row>
    <row r="1308" spans="14:25">
      <c r="N1308" s="1"/>
      <c r="P1308" s="6"/>
      <c r="R1308" s="1"/>
      <c r="T1308" s="6" t="s">
        <v>1654</v>
      </c>
      <c r="U1308" s="15" t="s">
        <v>1653</v>
      </c>
      <c r="V1308"/>
    </row>
    <row r="1309" spans="14:25">
      <c r="N1309" s="1"/>
      <c r="P1309" s="6"/>
      <c r="R1309" s="1"/>
      <c r="V1309"/>
    </row>
    <row r="1310" spans="14:25">
      <c r="N1310" s="1"/>
      <c r="P1310" s="6"/>
      <c r="R1310" s="1"/>
      <c r="T1310" s="6" t="s">
        <v>1202</v>
      </c>
      <c r="U1310" s="5" t="s">
        <v>1200</v>
      </c>
      <c r="V1310"/>
    </row>
    <row r="1311" spans="14:25">
      <c r="N1311" s="1"/>
      <c r="P1311" s="6"/>
      <c r="R1311" s="1"/>
      <c r="U1311" t="s">
        <v>1201</v>
      </c>
      <c r="V1311"/>
    </row>
    <row r="1312" spans="14:25">
      <c r="N1312" s="1"/>
      <c r="P1312" s="6"/>
      <c r="R1312" s="1"/>
      <c r="V1312"/>
    </row>
    <row r="1313" spans="14:25">
      <c r="N1313" s="1"/>
      <c r="P1313" s="6"/>
      <c r="R1313" s="1"/>
      <c r="T1313" s="6" t="s">
        <v>1207</v>
      </c>
      <c r="U1313" s="5" t="s">
        <v>329</v>
      </c>
      <c r="V1313"/>
    </row>
    <row r="1314" spans="14:25">
      <c r="N1314" s="1"/>
      <c r="P1314" s="6"/>
      <c r="R1314" s="1"/>
      <c r="T1314" s="6" t="s">
        <v>1660</v>
      </c>
      <c r="U1314" s="15" t="s">
        <v>1659</v>
      </c>
      <c r="V1314"/>
    </row>
    <row r="1315" spans="14:25">
      <c r="N1315" s="1"/>
      <c r="P1315" s="6"/>
      <c r="R1315" s="1"/>
      <c r="V1315"/>
    </row>
    <row r="1316" spans="14:25">
      <c r="N1316" s="1"/>
      <c r="P1316" s="6"/>
      <c r="R1316" s="1"/>
      <c r="V1316"/>
      <c r="W1316" t="s">
        <v>1361</v>
      </c>
    </row>
    <row r="1317" spans="14:25">
      <c r="N1317" s="1"/>
      <c r="P1317" s="6"/>
      <c r="R1317" s="1"/>
      <c r="T1317" s="6" t="s">
        <v>1214</v>
      </c>
      <c r="U1317" s="5" t="s">
        <v>746</v>
      </c>
      <c r="V1317" s="1" t="s">
        <v>4</v>
      </c>
      <c r="W1317" s="3" t="s">
        <v>1359</v>
      </c>
    </row>
    <row r="1318" spans="14:25">
      <c r="N1318" s="1"/>
      <c r="P1318" s="6"/>
      <c r="R1318" s="1"/>
      <c r="U1318" t="s">
        <v>1217</v>
      </c>
      <c r="V1318" s="2" t="s">
        <v>1358</v>
      </c>
      <c r="W1318" t="s">
        <v>1360</v>
      </c>
    </row>
    <row r="1319" spans="14:25">
      <c r="N1319" s="1"/>
      <c r="P1319" s="6"/>
      <c r="R1319" s="1"/>
      <c r="U1319" t="s">
        <v>885</v>
      </c>
      <c r="V1319" s="1" t="s">
        <v>1366</v>
      </c>
    </row>
    <row r="1320" spans="14:25">
      <c r="N1320" s="1"/>
      <c r="P1320" s="6"/>
      <c r="R1320" s="1"/>
      <c r="V1320" s="14" t="s">
        <v>1362</v>
      </c>
    </row>
    <row r="1321" spans="14:25">
      <c r="N1321" s="1"/>
      <c r="P1321" s="6"/>
      <c r="R1321" s="1"/>
      <c r="V1321" s="14" t="s">
        <v>1363</v>
      </c>
    </row>
    <row r="1322" spans="14:25">
      <c r="N1322" s="1"/>
      <c r="P1322" s="6"/>
      <c r="R1322" s="1"/>
      <c r="V1322" s="14" t="s">
        <v>1364</v>
      </c>
    </row>
    <row r="1323" spans="14:25">
      <c r="N1323" s="1"/>
      <c r="P1323" s="6"/>
      <c r="R1323" s="1"/>
      <c r="V1323" s="14" t="s">
        <v>1365</v>
      </c>
    </row>
    <row r="1324" spans="14:25">
      <c r="N1324" s="1"/>
      <c r="P1324" s="6"/>
      <c r="R1324" s="1"/>
      <c r="V1324" s="14"/>
    </row>
    <row r="1325" spans="14:25">
      <c r="N1325" s="1"/>
      <c r="P1325" s="6"/>
      <c r="R1325" s="1"/>
      <c r="V1325" s="14"/>
      <c r="X1325" s="6" t="s">
        <v>1263</v>
      </c>
      <c r="Y1325" s="5" t="s">
        <v>1261</v>
      </c>
    </row>
    <row r="1326" spans="14:25">
      <c r="N1326" s="1"/>
      <c r="P1326" s="6"/>
      <c r="R1326" s="1"/>
      <c r="V1326" s="14"/>
      <c r="X1326" s="6"/>
      <c r="Y1326" t="s">
        <v>1262</v>
      </c>
    </row>
    <row r="1327" spans="14:25">
      <c r="N1327" s="1"/>
      <c r="P1327" s="6"/>
      <c r="R1327" s="1"/>
      <c r="V1327" s="14"/>
      <c r="X1327" s="6"/>
    </row>
    <row r="1328" spans="14:25">
      <c r="N1328" s="1"/>
      <c r="P1328" s="6"/>
      <c r="R1328" s="1"/>
      <c r="V1328" s="14"/>
      <c r="X1328" s="6"/>
      <c r="Y1328" s="3" t="s">
        <v>1695</v>
      </c>
    </row>
    <row r="1329" spans="14:25">
      <c r="N1329" s="1"/>
      <c r="P1329" s="6"/>
      <c r="R1329" s="1"/>
      <c r="V1329" s="14"/>
      <c r="X1329" s="6" t="s">
        <v>1719</v>
      </c>
      <c r="Y1329" s="15" t="s">
        <v>1718</v>
      </c>
    </row>
    <row r="1330" spans="14:25">
      <c r="N1330" s="1"/>
      <c r="P1330" s="6"/>
      <c r="R1330" s="1"/>
      <c r="V1330" s="14"/>
      <c r="X1330" s="6"/>
    </row>
    <row r="1331" spans="14:25">
      <c r="N1331" s="1"/>
      <c r="P1331" s="6"/>
      <c r="R1331" s="1"/>
      <c r="V1331" s="14"/>
      <c r="X1331" s="6" t="s">
        <v>1279</v>
      </c>
      <c r="Y1331" s="5" t="s">
        <v>1277</v>
      </c>
    </row>
    <row r="1332" spans="14:25">
      <c r="N1332" s="1"/>
      <c r="P1332" s="6"/>
      <c r="R1332" s="1"/>
      <c r="V1332" s="14"/>
      <c r="X1332" s="6"/>
      <c r="Y1332" t="s">
        <v>1278</v>
      </c>
    </row>
    <row r="1333" spans="14:25">
      <c r="N1333" s="1"/>
      <c r="P1333" s="6"/>
      <c r="R1333" s="1"/>
      <c r="V1333" s="14"/>
      <c r="X1333" s="6"/>
      <c r="Y1333" t="s">
        <v>1771</v>
      </c>
    </row>
    <row r="1334" spans="14:25">
      <c r="N1334" s="1"/>
      <c r="P1334" s="6"/>
      <c r="R1334" s="1"/>
      <c r="V1334" s="14"/>
      <c r="X1334" s="6"/>
    </row>
    <row r="1335" spans="14:25">
      <c r="N1335" s="1"/>
      <c r="P1335" s="6"/>
      <c r="R1335" s="1"/>
      <c r="V1335" s="14"/>
      <c r="X1335" s="6" t="s">
        <v>1572</v>
      </c>
      <c r="Y1335" s="5" t="s">
        <v>1570</v>
      </c>
    </row>
    <row r="1336" spans="14:25">
      <c r="N1336" s="1"/>
      <c r="P1336" s="6"/>
      <c r="R1336" s="1"/>
      <c r="V1336" s="14"/>
      <c r="X1336" s="6"/>
      <c r="Y1336" t="s">
        <v>1571</v>
      </c>
    </row>
    <row r="1337" spans="14:25">
      <c r="N1337" s="1"/>
      <c r="P1337" s="6"/>
      <c r="R1337" s="1"/>
      <c r="V1337" s="14"/>
      <c r="X1337" s="6"/>
    </row>
    <row r="1338" spans="14:25">
      <c r="N1338" s="1"/>
      <c r="P1338" s="6"/>
      <c r="R1338" s="1"/>
      <c r="V1338" s="14"/>
      <c r="X1338" s="6" t="s">
        <v>1585</v>
      </c>
      <c r="Y1338" s="5" t="s">
        <v>1583</v>
      </c>
    </row>
    <row r="1339" spans="14:25">
      <c r="N1339" s="1"/>
      <c r="P1339" s="6"/>
      <c r="R1339" s="1"/>
      <c r="V1339" s="14"/>
      <c r="X1339" s="6"/>
      <c r="Y1339" t="s">
        <v>1584</v>
      </c>
    </row>
    <row r="1340" spans="14:25">
      <c r="N1340" s="1"/>
      <c r="P1340" s="6"/>
      <c r="R1340" s="1"/>
      <c r="V1340" s="14"/>
      <c r="X1340" s="6"/>
    </row>
    <row r="1341" spans="14:25">
      <c r="N1341" s="1"/>
      <c r="P1341" s="6"/>
      <c r="R1341" s="1"/>
      <c r="V1341" s="14"/>
      <c r="X1341" s="6" t="s">
        <v>1599</v>
      </c>
      <c r="Y1341" s="5" t="s">
        <v>1597</v>
      </c>
    </row>
    <row r="1342" spans="14:25">
      <c r="N1342" s="1"/>
      <c r="P1342" s="6"/>
      <c r="R1342" s="1"/>
      <c r="V1342" s="14"/>
      <c r="X1342" s="6"/>
      <c r="Y1342" t="s">
        <v>1598</v>
      </c>
    </row>
    <row r="1343" spans="14:25">
      <c r="N1343" s="1"/>
      <c r="P1343" s="6"/>
      <c r="R1343" s="1"/>
      <c r="V1343" s="14"/>
      <c r="X1343" s="6"/>
    </row>
    <row r="1344" spans="14:25">
      <c r="N1344" s="1"/>
      <c r="P1344" s="6"/>
      <c r="R1344" s="1"/>
      <c r="V1344" s="14"/>
      <c r="X1344" s="6" t="s">
        <v>1779</v>
      </c>
      <c r="Y1344" s="5" t="s">
        <v>1777</v>
      </c>
    </row>
    <row r="1345" spans="14:25">
      <c r="N1345" s="1"/>
      <c r="P1345" s="6"/>
      <c r="R1345" s="1"/>
      <c r="V1345" s="14"/>
      <c r="X1345" s="6"/>
      <c r="Y1345" t="s">
        <v>1778</v>
      </c>
    </row>
    <row r="1346" spans="14:25">
      <c r="N1346" s="1"/>
      <c r="P1346" s="6"/>
      <c r="R1346" s="1"/>
      <c r="V1346" s="14"/>
      <c r="X1346" s="6"/>
    </row>
    <row r="1347" spans="14:25">
      <c r="N1347" s="1"/>
      <c r="P1347" s="6"/>
      <c r="R1347" s="1"/>
      <c r="V1347"/>
      <c r="W1347" t="s">
        <v>1394</v>
      </c>
    </row>
    <row r="1348" spans="14:25">
      <c r="N1348" s="1"/>
      <c r="P1348" s="6"/>
      <c r="R1348" s="1"/>
      <c r="T1348" s="6" t="s">
        <v>1218</v>
      </c>
      <c r="U1348" s="5" t="s">
        <v>1216</v>
      </c>
      <c r="V1348" s="1" t="s">
        <v>4</v>
      </c>
      <c r="W1348" s="3" t="s">
        <v>1580</v>
      </c>
    </row>
    <row r="1349" spans="14:25">
      <c r="N1349" s="1"/>
      <c r="P1349" s="6"/>
      <c r="R1349" s="1"/>
      <c r="T1349" s="6" t="s">
        <v>1855</v>
      </c>
      <c r="U1349" s="15" t="s">
        <v>1854</v>
      </c>
      <c r="V1349" s="2" t="s">
        <v>1391</v>
      </c>
      <c r="W1349" t="s">
        <v>1504</v>
      </c>
    </row>
    <row r="1350" spans="14:25">
      <c r="N1350" s="1"/>
      <c r="P1350" s="6"/>
      <c r="R1350" s="1"/>
      <c r="U1350" t="s">
        <v>1392</v>
      </c>
      <c r="V1350" s="1" t="s">
        <v>1395</v>
      </c>
      <c r="W1350" t="s">
        <v>1392</v>
      </c>
    </row>
    <row r="1351" spans="14:25">
      <c r="N1351" s="1"/>
      <c r="P1351" s="6"/>
      <c r="R1351" s="1"/>
      <c r="V1351" s="14" t="s">
        <v>1396</v>
      </c>
    </row>
    <row r="1352" spans="14:25">
      <c r="N1352" s="1"/>
      <c r="P1352" s="6"/>
      <c r="R1352" s="1"/>
      <c r="V1352" s="14" t="s">
        <v>1399</v>
      </c>
    </row>
    <row r="1353" spans="14:25">
      <c r="N1353" s="1"/>
      <c r="P1353" s="6"/>
      <c r="R1353" s="1"/>
      <c r="V1353" s="14" t="s">
        <v>1398</v>
      </c>
      <c r="X1353" s="6"/>
    </row>
    <row r="1354" spans="14:25">
      <c r="N1354" s="1"/>
      <c r="P1354" s="6"/>
      <c r="R1354" s="1"/>
      <c r="V1354" s="14" t="s">
        <v>1397</v>
      </c>
      <c r="X1354" s="6"/>
    </row>
    <row r="1355" spans="14:25">
      <c r="N1355" s="1"/>
      <c r="P1355" s="6"/>
      <c r="R1355" s="1"/>
      <c r="V1355" s="14"/>
      <c r="X1355" s="6"/>
    </row>
    <row r="1356" spans="14:25">
      <c r="N1356" s="1"/>
      <c r="P1356" s="6"/>
      <c r="R1356" s="1"/>
      <c r="V1356" s="14"/>
      <c r="X1356" s="6" t="s">
        <v>1295</v>
      </c>
      <c r="Y1356" s="5" t="s">
        <v>1293</v>
      </c>
    </row>
    <row r="1357" spans="14:25">
      <c r="N1357" s="1"/>
      <c r="P1357" s="6"/>
      <c r="R1357" s="1"/>
      <c r="V1357"/>
      <c r="X1357" s="6"/>
      <c r="Y1357" t="s">
        <v>1294</v>
      </c>
    </row>
    <row r="1358" spans="14:25">
      <c r="N1358" s="1"/>
      <c r="P1358" s="6"/>
      <c r="R1358" s="1"/>
      <c r="V1358"/>
      <c r="X1358" s="6"/>
    </row>
    <row r="1359" spans="14:25">
      <c r="N1359" s="1"/>
      <c r="P1359" s="6"/>
      <c r="R1359" s="1"/>
      <c r="V1359"/>
      <c r="X1359" s="6"/>
      <c r="Y1359" s="3" t="s">
        <v>1739</v>
      </c>
    </row>
    <row r="1360" spans="14:25">
      <c r="N1360" s="1"/>
      <c r="P1360" s="6"/>
      <c r="R1360" s="1"/>
      <c r="V1360"/>
      <c r="X1360" s="6" t="s">
        <v>1741</v>
      </c>
      <c r="Y1360" s="15" t="s">
        <v>1740</v>
      </c>
    </row>
    <row r="1361" spans="14:25">
      <c r="N1361" s="1"/>
      <c r="P1361" s="6"/>
      <c r="R1361" s="1"/>
      <c r="V1361"/>
      <c r="X1361" s="6"/>
    </row>
    <row r="1362" spans="14:25">
      <c r="N1362" s="1"/>
      <c r="P1362" s="6"/>
      <c r="R1362" s="1"/>
      <c r="V1362"/>
      <c r="X1362" s="6" t="s">
        <v>1579</v>
      </c>
      <c r="Y1362" s="5" t="s">
        <v>189</v>
      </c>
    </row>
    <row r="1363" spans="14:25">
      <c r="N1363" s="1"/>
      <c r="P1363" s="6"/>
      <c r="R1363" s="1"/>
      <c r="V1363"/>
      <c r="X1363" s="6" t="s">
        <v>2604</v>
      </c>
      <c r="Y1363" s="15" t="s">
        <v>2605</v>
      </c>
    </row>
    <row r="1364" spans="14:25">
      <c r="N1364" s="1"/>
      <c r="P1364" s="6"/>
      <c r="R1364" s="1"/>
      <c r="V1364"/>
      <c r="X1364" s="6"/>
    </row>
    <row r="1365" spans="14:25">
      <c r="N1365" s="1"/>
      <c r="P1365" s="6"/>
      <c r="R1365" s="1"/>
      <c r="V1365"/>
      <c r="W1365" t="s">
        <v>1506</v>
      </c>
    </row>
    <row r="1366" spans="14:25">
      <c r="N1366" s="1"/>
      <c r="P1366" s="6"/>
      <c r="R1366" s="1"/>
      <c r="T1366" s="6" t="s">
        <v>1230</v>
      </c>
      <c r="U1366" s="5" t="s">
        <v>487</v>
      </c>
      <c r="V1366" s="1" t="s">
        <v>4</v>
      </c>
      <c r="W1366" s="3" t="s">
        <v>1733</v>
      </c>
    </row>
    <row r="1367" spans="14:25">
      <c r="N1367" s="1"/>
      <c r="P1367" s="6"/>
      <c r="R1367" s="1"/>
      <c r="T1367" s="6" t="s">
        <v>2199</v>
      </c>
      <c r="U1367" s="15" t="s">
        <v>2094</v>
      </c>
      <c r="V1367" s="2" t="s">
        <v>1502</v>
      </c>
      <c r="W1367" t="s">
        <v>2095</v>
      </c>
    </row>
    <row r="1368" spans="14:25">
      <c r="N1368" s="1"/>
      <c r="P1368" s="6"/>
      <c r="R1368" s="1"/>
      <c r="U1368" s="17" t="s">
        <v>1505</v>
      </c>
      <c r="V1368" s="1" t="s">
        <v>1503</v>
      </c>
      <c r="W1368" t="s">
        <v>1371</v>
      </c>
      <c r="X1368" t="s">
        <v>1961</v>
      </c>
    </row>
    <row r="1369" spans="14:25">
      <c r="N1369" s="1"/>
      <c r="P1369" s="6"/>
      <c r="R1369" s="1"/>
      <c r="U1369" t="s">
        <v>1961</v>
      </c>
      <c r="V1369" s="14" t="s">
        <v>1507</v>
      </c>
    </row>
    <row r="1370" spans="14:25">
      <c r="N1370" s="1"/>
      <c r="P1370" s="6"/>
      <c r="R1370" s="1"/>
      <c r="V1370" s="14" t="s">
        <v>1508</v>
      </c>
    </row>
    <row r="1371" spans="14:25">
      <c r="N1371" s="1"/>
      <c r="P1371" s="6"/>
      <c r="R1371" s="1"/>
      <c r="V1371" s="14" t="s">
        <v>1510</v>
      </c>
      <c r="X1371" s="6"/>
    </row>
    <row r="1372" spans="14:25">
      <c r="N1372" s="1"/>
      <c r="P1372" s="6"/>
      <c r="R1372" s="1"/>
      <c r="V1372" s="14" t="s">
        <v>1509</v>
      </c>
      <c r="X1372" s="6"/>
    </row>
    <row r="1373" spans="14:25">
      <c r="N1373" s="1"/>
      <c r="P1373" s="6"/>
      <c r="R1373" s="1"/>
      <c r="V1373" s="14"/>
      <c r="X1373" s="6"/>
    </row>
    <row r="1374" spans="14:25">
      <c r="N1374" s="1"/>
      <c r="P1374" s="6"/>
      <c r="R1374" s="1"/>
      <c r="V1374" s="14"/>
      <c r="X1374" s="6" t="s">
        <v>1292</v>
      </c>
      <c r="Y1374" s="5" t="s">
        <v>1734</v>
      </c>
    </row>
    <row r="1375" spans="14:25">
      <c r="N1375" s="1"/>
      <c r="P1375" s="6"/>
      <c r="R1375" s="1"/>
      <c r="V1375" s="14"/>
      <c r="X1375" s="6" t="s">
        <v>1735</v>
      </c>
      <c r="Y1375" s="15" t="s">
        <v>1738</v>
      </c>
    </row>
    <row r="1376" spans="14:25">
      <c r="N1376" s="1"/>
      <c r="P1376" s="6"/>
      <c r="R1376" s="1"/>
      <c r="V1376" s="14"/>
      <c r="X1376" s="6"/>
    </row>
    <row r="1377" spans="14:35">
      <c r="N1377" s="1"/>
      <c r="P1377" s="6"/>
      <c r="R1377" s="1"/>
      <c r="V1377" s="14"/>
      <c r="X1377" s="6"/>
      <c r="AA1377" t="s">
        <v>1894</v>
      </c>
    </row>
    <row r="1378" spans="14:35">
      <c r="N1378" s="1"/>
      <c r="P1378" s="6"/>
      <c r="R1378" s="1"/>
      <c r="V1378" s="14"/>
      <c r="X1378" s="6" t="s">
        <v>1574</v>
      </c>
      <c r="Y1378" s="5" t="s">
        <v>1573</v>
      </c>
      <c r="Z1378" s="1" t="s">
        <v>4</v>
      </c>
      <c r="AA1378" s="3" t="s">
        <v>1892</v>
      </c>
    </row>
    <row r="1379" spans="14:35">
      <c r="N1379" s="1"/>
      <c r="P1379" s="6"/>
      <c r="R1379" s="1"/>
      <c r="V1379" s="14"/>
      <c r="X1379" s="6" t="s">
        <v>2603</v>
      </c>
      <c r="Y1379" s="15" t="s">
        <v>2602</v>
      </c>
      <c r="Z1379" s="2" t="s">
        <v>1890</v>
      </c>
      <c r="AA1379" t="s">
        <v>1893</v>
      </c>
    </row>
    <row r="1380" spans="14:35">
      <c r="N1380" s="1"/>
      <c r="P1380" s="6"/>
      <c r="R1380" s="1"/>
      <c r="V1380" s="14"/>
      <c r="X1380" s="6"/>
      <c r="Y1380" s="17" t="s">
        <v>2241</v>
      </c>
      <c r="Z1380" s="1" t="s">
        <v>1891</v>
      </c>
      <c r="AA1380" t="s">
        <v>2854</v>
      </c>
    </row>
    <row r="1381" spans="14:35">
      <c r="N1381" s="1"/>
      <c r="P1381" s="6"/>
      <c r="R1381" s="1"/>
      <c r="V1381" s="14"/>
      <c r="X1381" s="6"/>
      <c r="Y1381" t="s">
        <v>2558</v>
      </c>
      <c r="Z1381" s="14" t="s">
        <v>1895</v>
      </c>
    </row>
    <row r="1382" spans="14:35">
      <c r="N1382" s="1"/>
      <c r="P1382" s="6"/>
      <c r="R1382" s="1"/>
      <c r="V1382" s="14"/>
      <c r="X1382" s="6"/>
      <c r="Z1382" s="14" t="s">
        <v>1896</v>
      </c>
    </row>
    <row r="1383" spans="14:35">
      <c r="N1383" s="1"/>
      <c r="P1383" s="6"/>
      <c r="R1383" s="1"/>
      <c r="V1383" s="14"/>
      <c r="X1383" s="6"/>
      <c r="Z1383" s="14" t="s">
        <v>1897</v>
      </c>
    </row>
    <row r="1384" spans="14:35">
      <c r="N1384" s="1"/>
      <c r="P1384" s="6"/>
      <c r="R1384" s="1"/>
      <c r="V1384" s="14"/>
      <c r="X1384" s="6"/>
      <c r="Z1384" s="14" t="s">
        <v>1898</v>
      </c>
    </row>
    <row r="1385" spans="14:35">
      <c r="N1385" s="1"/>
      <c r="P1385" s="6"/>
      <c r="R1385" s="1"/>
      <c r="V1385" s="14"/>
      <c r="X1385" s="6"/>
      <c r="Z1385" s="14"/>
    </row>
    <row r="1386" spans="14:35">
      <c r="N1386" s="1"/>
      <c r="P1386" s="6"/>
      <c r="R1386" s="1"/>
      <c r="V1386" s="14"/>
      <c r="X1386" s="6"/>
      <c r="Z1386" s="14"/>
    </row>
    <row r="1387" spans="14:35">
      <c r="N1387" s="1"/>
      <c r="P1387" s="6"/>
      <c r="R1387" s="1"/>
      <c r="V1387" s="14"/>
      <c r="Z1387" s="14"/>
      <c r="AB1387" s="6" t="s">
        <v>1916</v>
      </c>
      <c r="AC1387" s="5" t="s">
        <v>1915</v>
      </c>
      <c r="AD1387" s="1" t="s">
        <v>4</v>
      </c>
      <c r="AE1387" s="3" t="s">
        <v>2557</v>
      </c>
    </row>
    <row r="1388" spans="14:35">
      <c r="N1388" s="1"/>
      <c r="P1388" s="6"/>
      <c r="R1388" s="1"/>
      <c r="V1388" s="14"/>
      <c r="Z1388" s="14"/>
      <c r="AC1388" t="s">
        <v>1917</v>
      </c>
      <c r="AE1388" s="4" t="s">
        <v>2654</v>
      </c>
    </row>
    <row r="1389" spans="14:35">
      <c r="N1389" s="1"/>
      <c r="P1389" s="6"/>
      <c r="R1389" s="1"/>
      <c r="V1389" s="14"/>
      <c r="Z1389" s="14"/>
      <c r="AC1389" t="s">
        <v>2515</v>
      </c>
      <c r="AD1389" s="14" t="s">
        <v>2566</v>
      </c>
    </row>
    <row r="1390" spans="14:35">
      <c r="N1390" s="1"/>
      <c r="P1390" s="6"/>
      <c r="R1390" s="1"/>
      <c r="V1390" s="14"/>
      <c r="Z1390" s="14"/>
      <c r="AC1390" t="s">
        <v>2657</v>
      </c>
      <c r="AD1390" s="14"/>
      <c r="AI1390" t="s">
        <v>2662</v>
      </c>
    </row>
    <row r="1391" spans="14:35">
      <c r="N1391" s="1"/>
      <c r="P1391" s="6"/>
      <c r="R1391" s="1"/>
      <c r="V1391" s="14"/>
      <c r="Z1391" s="14"/>
      <c r="AD1391" s="14"/>
      <c r="AG1391" s="3" t="s">
        <v>2655</v>
      </c>
      <c r="AH1391" s="1" t="s">
        <v>4</v>
      </c>
      <c r="AI1391" s="3" t="s">
        <v>2659</v>
      </c>
    </row>
    <row r="1392" spans="14:35">
      <c r="N1392" s="1"/>
      <c r="P1392" s="6"/>
      <c r="R1392" s="1"/>
      <c r="V1392" s="14"/>
      <c r="Z1392" s="14"/>
      <c r="AD1392" s="14"/>
      <c r="AG1392" t="s">
        <v>2656</v>
      </c>
      <c r="AH1392" s="2" t="s">
        <v>2658</v>
      </c>
      <c r="AI1392" t="s">
        <v>2661</v>
      </c>
    </row>
    <row r="1393" spans="14:35">
      <c r="N1393" s="1"/>
      <c r="P1393" s="6"/>
      <c r="R1393" s="1"/>
      <c r="V1393" s="14"/>
      <c r="Z1393" s="14"/>
      <c r="AD1393" s="14"/>
      <c r="AH1393" s="1" t="s">
        <v>1212</v>
      </c>
      <c r="AI1393" t="s">
        <v>2660</v>
      </c>
    </row>
    <row r="1394" spans="14:35">
      <c r="N1394" s="1"/>
      <c r="P1394" s="6"/>
      <c r="R1394" s="1"/>
      <c r="V1394" s="14"/>
      <c r="Z1394" s="14"/>
      <c r="AD1394" s="14"/>
      <c r="AH1394" s="14" t="s">
        <v>2663</v>
      </c>
    </row>
    <row r="1395" spans="14:35">
      <c r="N1395" s="1"/>
      <c r="P1395" s="6"/>
      <c r="R1395" s="1"/>
      <c r="V1395" s="14"/>
      <c r="Z1395" s="14"/>
      <c r="AD1395" s="14"/>
      <c r="AH1395" s="14" t="s">
        <v>2664</v>
      </c>
    </row>
    <row r="1396" spans="14:35">
      <c r="N1396" s="1"/>
      <c r="P1396" s="6"/>
      <c r="R1396" s="1"/>
      <c r="V1396" s="14"/>
      <c r="Z1396" s="14"/>
      <c r="AD1396" s="14"/>
    </row>
    <row r="1397" spans="14:35">
      <c r="N1397" s="1"/>
      <c r="P1397" s="6"/>
      <c r="R1397" s="1"/>
      <c r="V1397" s="14"/>
      <c r="Z1397" s="14"/>
      <c r="AE1397" t="s">
        <v>2560</v>
      </c>
    </row>
    <row r="1398" spans="14:35">
      <c r="N1398" s="1"/>
      <c r="P1398" s="6"/>
      <c r="R1398" s="1"/>
      <c r="V1398" s="14"/>
      <c r="Z1398" s="14"/>
      <c r="AD1398" s="1" t="s">
        <v>4</v>
      </c>
      <c r="AE1398" s="3" t="s">
        <v>2239</v>
      </c>
    </row>
    <row r="1399" spans="14:35">
      <c r="N1399" s="1"/>
      <c r="P1399" s="6"/>
      <c r="R1399" s="1"/>
      <c r="V1399" s="14"/>
      <c r="Z1399" s="14"/>
      <c r="AD1399" s="2" t="s">
        <v>2555</v>
      </c>
      <c r="AE1399" t="s">
        <v>2240</v>
      </c>
    </row>
    <row r="1400" spans="14:35">
      <c r="N1400" s="1"/>
      <c r="P1400" s="6"/>
      <c r="R1400" s="1"/>
      <c r="V1400" s="14"/>
      <c r="Z1400" s="14"/>
      <c r="AD1400" s="1" t="s">
        <v>2556</v>
      </c>
    </row>
    <row r="1401" spans="14:35">
      <c r="N1401" s="1"/>
      <c r="P1401" s="6"/>
      <c r="R1401" s="1"/>
      <c r="V1401" s="14"/>
      <c r="Z1401" s="14"/>
      <c r="AD1401" s="14" t="s">
        <v>2562</v>
      </c>
    </row>
    <row r="1402" spans="14:35">
      <c r="N1402" s="1"/>
      <c r="P1402" s="6"/>
      <c r="R1402" s="1"/>
      <c r="V1402" s="14"/>
      <c r="Z1402" s="14"/>
      <c r="AD1402" s="14" t="s">
        <v>2563</v>
      </c>
    </row>
    <row r="1403" spans="14:35">
      <c r="N1403" s="1"/>
      <c r="P1403" s="6"/>
      <c r="R1403" s="1"/>
      <c r="V1403" s="14"/>
      <c r="Z1403" s="14"/>
      <c r="AD1403" s="14" t="s">
        <v>2564</v>
      </c>
    </row>
    <row r="1404" spans="14:35">
      <c r="N1404" s="1"/>
      <c r="P1404" s="6"/>
      <c r="R1404" s="1"/>
      <c r="V1404" s="14"/>
      <c r="Z1404" s="14"/>
      <c r="AD1404" s="14"/>
    </row>
    <row r="1405" spans="14:35">
      <c r="N1405" s="1"/>
      <c r="P1405" s="6"/>
      <c r="R1405" s="1"/>
      <c r="V1405" s="14"/>
      <c r="Z1405" s="14"/>
      <c r="AE1405" t="s">
        <v>2561</v>
      </c>
    </row>
    <row r="1406" spans="14:35">
      <c r="N1406" s="1"/>
      <c r="P1406" s="6"/>
      <c r="R1406" s="1"/>
      <c r="V1406" s="14"/>
      <c r="Z1406" s="14"/>
      <c r="AB1406" s="6" t="s">
        <v>1924</v>
      </c>
      <c r="AC1406" s="5" t="s">
        <v>1923</v>
      </c>
      <c r="AD1406" s="1" t="s">
        <v>4</v>
      </c>
      <c r="AE1406" s="3" t="s">
        <v>2239</v>
      </c>
      <c r="AF1406" t="s">
        <v>2559</v>
      </c>
    </row>
    <row r="1407" spans="14:35">
      <c r="N1407" s="1"/>
      <c r="P1407" s="6"/>
      <c r="R1407" s="1"/>
      <c r="V1407" s="14"/>
      <c r="Z1407" s="14"/>
      <c r="AB1407" s="6" t="s">
        <v>2549</v>
      </c>
      <c r="AC1407" s="15" t="s">
        <v>2548</v>
      </c>
      <c r="AD1407" s="2" t="s">
        <v>2238</v>
      </c>
      <c r="AE1407" t="s">
        <v>2240</v>
      </c>
      <c r="AF1407" s="6"/>
    </row>
    <row r="1408" spans="14:35">
      <c r="N1408" s="1"/>
      <c r="P1408" s="6"/>
      <c r="R1408" s="1"/>
      <c r="V1408" s="14"/>
      <c r="Z1408" s="14"/>
      <c r="AC1408" s="17" t="s">
        <v>2311</v>
      </c>
      <c r="AD1408" s="1" t="s">
        <v>2237</v>
      </c>
      <c r="AF1408" s="6"/>
    </row>
    <row r="1409" spans="14:33">
      <c r="N1409" s="1"/>
      <c r="P1409" s="6"/>
      <c r="R1409" s="1"/>
      <c r="V1409" s="14"/>
      <c r="Z1409" s="14"/>
      <c r="AD1409" s="14" t="s">
        <v>2242</v>
      </c>
      <c r="AF1409" s="6"/>
    </row>
    <row r="1410" spans="14:33">
      <c r="N1410" s="1"/>
      <c r="P1410" s="6"/>
      <c r="R1410" s="1"/>
      <c r="V1410" s="14"/>
      <c r="Z1410" s="14"/>
      <c r="AD1410" s="14" t="s">
        <v>2243</v>
      </c>
      <c r="AF1410" s="6"/>
    </row>
    <row r="1411" spans="14:33">
      <c r="N1411" s="1"/>
      <c r="P1411" s="6"/>
      <c r="R1411" s="1"/>
      <c r="V1411" s="14"/>
      <c r="Z1411" s="14"/>
      <c r="AD1411" s="14"/>
      <c r="AF1411" s="6"/>
    </row>
    <row r="1412" spans="14:33">
      <c r="N1412" s="1"/>
      <c r="P1412" s="6"/>
      <c r="R1412" s="1"/>
      <c r="V1412" s="14"/>
      <c r="Z1412" s="14"/>
      <c r="AD1412" s="14"/>
      <c r="AF1412" s="6" t="s">
        <v>2312</v>
      </c>
      <c r="AG1412" s="5" t="s">
        <v>2310</v>
      </c>
    </row>
    <row r="1413" spans="14:33">
      <c r="N1413" s="1"/>
      <c r="P1413" s="6"/>
      <c r="R1413" s="1"/>
      <c r="V1413" s="14"/>
      <c r="Z1413" s="14"/>
      <c r="AD1413" s="14"/>
      <c r="AF1413" s="6" t="s">
        <v>2345</v>
      </c>
      <c r="AG1413" s="15" t="s">
        <v>2344</v>
      </c>
    </row>
    <row r="1414" spans="14:33">
      <c r="N1414" s="1"/>
      <c r="P1414" s="6"/>
      <c r="R1414" s="1"/>
      <c r="V1414" s="14"/>
      <c r="Z1414" s="14"/>
      <c r="AD1414" s="14"/>
      <c r="AF1414" s="6"/>
    </row>
    <row r="1415" spans="14:33">
      <c r="N1415" s="1"/>
      <c r="P1415" s="6"/>
      <c r="R1415" s="1"/>
      <c r="V1415" s="14"/>
      <c r="Z1415" s="14"/>
      <c r="AD1415" s="14"/>
      <c r="AF1415" s="6" t="s">
        <v>2314</v>
      </c>
      <c r="AG1415" s="5" t="s">
        <v>2313</v>
      </c>
    </row>
    <row r="1416" spans="14:33">
      <c r="N1416" s="1"/>
      <c r="P1416" s="6"/>
      <c r="R1416" s="1"/>
      <c r="V1416" s="14"/>
      <c r="Z1416" s="14"/>
      <c r="AD1416" s="14"/>
      <c r="AF1416" s="6"/>
      <c r="AG1416" t="s">
        <v>2251</v>
      </c>
    </row>
    <row r="1417" spans="14:33">
      <c r="N1417" s="1"/>
      <c r="P1417" s="6"/>
      <c r="R1417" s="1"/>
      <c r="V1417" s="14"/>
      <c r="Z1417" s="14"/>
      <c r="AD1417" s="14"/>
      <c r="AF1417" s="6"/>
    </row>
    <row r="1418" spans="14:33">
      <c r="N1418" s="1"/>
      <c r="P1418" s="6"/>
      <c r="R1418" s="1"/>
      <c r="V1418" s="14"/>
      <c r="Z1418" s="14"/>
      <c r="AD1418" s="14"/>
      <c r="AF1418" s="6" t="s">
        <v>2458</v>
      </c>
      <c r="AG1418" s="5" t="s">
        <v>2456</v>
      </c>
    </row>
    <row r="1419" spans="14:33">
      <c r="N1419" s="1"/>
      <c r="P1419" s="6"/>
      <c r="R1419" s="1"/>
      <c r="V1419" s="14"/>
      <c r="Z1419" s="14"/>
      <c r="AD1419" s="14"/>
      <c r="AF1419" s="6"/>
      <c r="AG1419" t="s">
        <v>2457</v>
      </c>
    </row>
    <row r="1420" spans="14:33">
      <c r="N1420" s="1"/>
      <c r="P1420" s="6"/>
      <c r="R1420" s="1"/>
      <c r="V1420" s="14"/>
      <c r="Z1420" s="14"/>
      <c r="AD1420" s="14"/>
      <c r="AF1420" s="6"/>
    </row>
    <row r="1421" spans="14:33">
      <c r="N1421" s="1"/>
      <c r="P1421" s="6"/>
      <c r="R1421" s="1"/>
      <c r="V1421" s="14"/>
      <c r="Z1421" s="14"/>
      <c r="AD1421" s="14"/>
      <c r="AF1421" s="6" t="s">
        <v>2480</v>
      </c>
      <c r="AG1421" s="5" t="s">
        <v>2479</v>
      </c>
    </row>
    <row r="1422" spans="14:33">
      <c r="N1422" s="1"/>
      <c r="P1422" s="6"/>
      <c r="R1422" s="1"/>
      <c r="V1422" s="14"/>
      <c r="Z1422" s="14"/>
      <c r="AD1422" s="14"/>
      <c r="AF1422" s="6"/>
      <c r="AG1422" t="s">
        <v>2852</v>
      </c>
    </row>
    <row r="1423" spans="14:33">
      <c r="N1423" s="1"/>
      <c r="P1423" s="6"/>
      <c r="R1423" s="1"/>
      <c r="V1423" s="14"/>
      <c r="Z1423" s="14"/>
      <c r="AD1423" s="14"/>
      <c r="AF1423" s="6"/>
    </row>
    <row r="1424" spans="14:33">
      <c r="N1424" s="1"/>
      <c r="P1424" s="6"/>
      <c r="R1424" s="1"/>
      <c r="V1424" s="14"/>
      <c r="Z1424" s="14"/>
      <c r="AD1424"/>
      <c r="AE1424" t="s">
        <v>2850</v>
      </c>
      <c r="AF1424" s="6"/>
    </row>
    <row r="1425" spans="14:33">
      <c r="N1425" s="1"/>
      <c r="P1425" s="6"/>
      <c r="R1425" s="1"/>
      <c r="V1425" s="14"/>
      <c r="Z1425" s="14"/>
      <c r="AB1425" s="6" t="s">
        <v>2009</v>
      </c>
      <c r="AC1425" s="5" t="s">
        <v>2008</v>
      </c>
      <c r="AD1425" s="1" t="s">
        <v>4</v>
      </c>
      <c r="AE1425" s="3" t="s">
        <v>2848</v>
      </c>
    </row>
    <row r="1426" spans="14:33">
      <c r="N1426" s="1"/>
      <c r="P1426" s="6"/>
      <c r="R1426" s="1"/>
      <c r="V1426" s="14"/>
      <c r="Z1426" s="14"/>
      <c r="AB1426" s="6" t="s">
        <v>2855</v>
      </c>
      <c r="AC1426" s="15" t="s">
        <v>2853</v>
      </c>
      <c r="AD1426"/>
      <c r="AE1426" s="15" t="s">
        <v>2849</v>
      </c>
    </row>
    <row r="1427" spans="14:33">
      <c r="N1427" s="1"/>
      <c r="P1427" s="6"/>
      <c r="R1427" s="1"/>
      <c r="V1427" s="14"/>
      <c r="Z1427" s="14"/>
      <c r="AC1427" s="14" t="s">
        <v>2856</v>
      </c>
      <c r="AD1427"/>
      <c r="AE1427" t="s">
        <v>2851</v>
      </c>
    </row>
    <row r="1428" spans="14:33">
      <c r="N1428" s="1"/>
      <c r="P1428" s="6"/>
      <c r="R1428" s="1"/>
      <c r="V1428" s="14"/>
      <c r="Z1428" s="14"/>
    </row>
    <row r="1429" spans="14:33">
      <c r="N1429" s="1"/>
      <c r="P1429" s="6"/>
      <c r="R1429" s="1"/>
      <c r="V1429" s="14"/>
      <c r="Z1429" s="14"/>
      <c r="AB1429" s="6" t="s">
        <v>1719</v>
      </c>
      <c r="AC1429" s="5" t="s">
        <v>2010</v>
      </c>
    </row>
    <row r="1430" spans="14:33">
      <c r="N1430" s="1"/>
      <c r="P1430" s="6"/>
      <c r="R1430" s="1"/>
      <c r="V1430" s="14"/>
      <c r="Z1430" s="14"/>
      <c r="AC1430" t="s">
        <v>2011</v>
      </c>
    </row>
    <row r="1431" spans="14:33">
      <c r="N1431" s="1"/>
      <c r="P1431" s="6"/>
      <c r="R1431" s="1"/>
      <c r="V1431" s="14"/>
      <c r="Z1431" s="14"/>
    </row>
    <row r="1432" spans="14:33">
      <c r="N1432" s="1"/>
      <c r="P1432" s="6"/>
      <c r="R1432" s="1"/>
      <c r="V1432" s="14"/>
      <c r="Z1432" s="14"/>
      <c r="AE1432" t="s">
        <v>2807</v>
      </c>
    </row>
    <row r="1433" spans="14:33">
      <c r="N1433" s="1"/>
      <c r="P1433" s="6"/>
      <c r="R1433" s="1"/>
      <c r="V1433" s="14"/>
      <c r="Z1433" s="14"/>
      <c r="AB1433" s="6" t="s">
        <v>2016</v>
      </c>
      <c r="AC1433" s="5" t="s">
        <v>2015</v>
      </c>
      <c r="AD1433" s="1" t="s">
        <v>4</v>
      </c>
      <c r="AE1433" s="3" t="s">
        <v>2395</v>
      </c>
    </row>
    <row r="1434" spans="14:33">
      <c r="N1434" s="1"/>
      <c r="P1434" s="6"/>
      <c r="R1434" s="1"/>
      <c r="V1434" s="14"/>
      <c r="Z1434" s="14"/>
      <c r="AB1434" s="6" t="s">
        <v>2764</v>
      </c>
      <c r="AC1434" s="15" t="s">
        <v>2763</v>
      </c>
      <c r="AD1434" s="2" t="s">
        <v>2393</v>
      </c>
      <c r="AE1434" s="15" t="s">
        <v>2805</v>
      </c>
      <c r="AF1434" t="s">
        <v>2806</v>
      </c>
    </row>
    <row r="1435" spans="14:33">
      <c r="N1435" s="1"/>
      <c r="P1435" s="6"/>
      <c r="R1435" s="1"/>
      <c r="V1435" s="14"/>
      <c r="Z1435" s="14"/>
      <c r="AC1435" t="s">
        <v>2565</v>
      </c>
      <c r="AD1435" s="1" t="s">
        <v>2394</v>
      </c>
      <c r="AE1435" t="s">
        <v>2396</v>
      </c>
    </row>
    <row r="1436" spans="14:33">
      <c r="N1436" s="1"/>
      <c r="P1436" s="6"/>
      <c r="R1436" s="1"/>
      <c r="V1436" s="14"/>
      <c r="Z1436" s="14"/>
      <c r="AD1436" s="14" t="s">
        <v>2397</v>
      </c>
    </row>
    <row r="1437" spans="14:33">
      <c r="N1437" s="1"/>
      <c r="P1437" s="6"/>
      <c r="R1437" s="1"/>
      <c r="V1437" s="14"/>
      <c r="Z1437" s="14"/>
      <c r="AD1437" s="14" t="s">
        <v>2398</v>
      </c>
    </row>
    <row r="1438" spans="14:33">
      <c r="N1438" s="1"/>
      <c r="P1438" s="6"/>
      <c r="R1438" s="1"/>
      <c r="V1438" s="14"/>
      <c r="Z1438" s="14"/>
      <c r="AD1438" s="14"/>
    </row>
    <row r="1439" spans="14:33">
      <c r="N1439" s="1"/>
      <c r="P1439" s="6"/>
      <c r="R1439" s="1"/>
      <c r="V1439" s="14"/>
      <c r="Z1439" s="14"/>
      <c r="AD1439" s="14"/>
      <c r="AG1439" s="3" t="s">
        <v>2516</v>
      </c>
    </row>
    <row r="1440" spans="14:33">
      <c r="N1440" s="1"/>
      <c r="P1440" s="6"/>
      <c r="R1440" s="1"/>
      <c r="V1440" s="14"/>
      <c r="Z1440" s="14"/>
      <c r="AF1440" s="6" t="s">
        <v>2527</v>
      </c>
      <c r="AG1440" s="15" t="s">
        <v>2526</v>
      </c>
    </row>
    <row r="1441" spans="14:35">
      <c r="N1441" s="1"/>
      <c r="P1441" s="6"/>
      <c r="R1441" s="1"/>
      <c r="V1441" s="14"/>
      <c r="Z1441" s="14"/>
    </row>
    <row r="1442" spans="14:35">
      <c r="N1442" s="1"/>
      <c r="P1442" s="6"/>
      <c r="R1442" s="1"/>
      <c r="V1442" s="14"/>
      <c r="Z1442" s="14"/>
      <c r="AF1442" s="6" t="s">
        <v>1757</v>
      </c>
      <c r="AG1442" s="5" t="s">
        <v>2773</v>
      </c>
    </row>
    <row r="1443" spans="14:35">
      <c r="N1443" s="1"/>
      <c r="P1443" s="6"/>
      <c r="R1443" s="1"/>
      <c r="V1443" s="14"/>
      <c r="Z1443" s="14"/>
      <c r="AG1443" t="s">
        <v>2772</v>
      </c>
    </row>
    <row r="1444" spans="14:35">
      <c r="N1444" s="1"/>
      <c r="P1444" s="6"/>
      <c r="R1444" s="1"/>
      <c r="V1444" s="14"/>
      <c r="Z1444" s="14"/>
      <c r="AG1444" t="s">
        <v>2889</v>
      </c>
    </row>
    <row r="1445" spans="14:35">
      <c r="N1445" s="1"/>
      <c r="P1445" s="6"/>
      <c r="R1445" s="1"/>
      <c r="V1445" s="14"/>
      <c r="Z1445" s="14"/>
    </row>
    <row r="1446" spans="14:35">
      <c r="N1446" s="1"/>
      <c r="P1446" s="6"/>
      <c r="R1446" s="1"/>
      <c r="V1446" s="14"/>
      <c r="Z1446" s="14"/>
      <c r="AG1446" s="3" t="s">
        <v>2516</v>
      </c>
    </row>
    <row r="1447" spans="14:35">
      <c r="N1447" s="1"/>
      <c r="P1447" s="6"/>
      <c r="R1447" s="1"/>
      <c r="V1447" s="14"/>
      <c r="Z1447" s="14"/>
      <c r="AF1447" s="6" t="s">
        <v>2551</v>
      </c>
      <c r="AG1447" s="15" t="s">
        <v>2550</v>
      </c>
    </row>
    <row r="1448" spans="14:35">
      <c r="N1448" s="1"/>
      <c r="P1448" s="6"/>
      <c r="R1448" s="1"/>
      <c r="V1448" s="14"/>
      <c r="Z1448" s="14"/>
    </row>
    <row r="1449" spans="14:35">
      <c r="N1449" s="1"/>
      <c r="P1449" s="6"/>
      <c r="R1449" s="1"/>
      <c r="V1449" s="14"/>
      <c r="Z1449" s="14"/>
      <c r="AG1449" s="3" t="s">
        <v>2884</v>
      </c>
      <c r="AH1449" s="1" t="s">
        <v>4</v>
      </c>
      <c r="AI1449" s="3" t="s">
        <v>2885</v>
      </c>
    </row>
    <row r="1450" spans="14:35">
      <c r="N1450" s="1"/>
      <c r="P1450" s="6"/>
      <c r="R1450" s="1"/>
      <c r="V1450" s="14"/>
      <c r="Z1450" s="14"/>
      <c r="AF1450" s="6" t="s">
        <v>2888</v>
      </c>
      <c r="AG1450" s="15" t="s">
        <v>2887</v>
      </c>
      <c r="AI1450" t="s">
        <v>2886</v>
      </c>
    </row>
    <row r="1451" spans="14:35">
      <c r="N1451" s="1"/>
      <c r="P1451" s="6"/>
      <c r="R1451" s="1"/>
      <c r="V1451" s="14"/>
      <c r="Z1451" s="14"/>
    </row>
    <row r="1452" spans="14:35">
      <c r="N1452" s="1"/>
      <c r="P1452" s="6"/>
      <c r="R1452" s="1"/>
      <c r="V1452" s="14"/>
      <c r="Z1452" s="14"/>
    </row>
    <row r="1453" spans="14:35">
      <c r="N1453" s="1"/>
      <c r="P1453" s="6"/>
      <c r="R1453" s="1"/>
      <c r="V1453" s="14"/>
      <c r="Z1453" s="14"/>
      <c r="AB1453" s="6" t="s">
        <v>2025</v>
      </c>
      <c r="AC1453" s="5" t="s">
        <v>2024</v>
      </c>
    </row>
    <row r="1454" spans="14:35">
      <c r="N1454" s="1"/>
      <c r="P1454" s="6"/>
      <c r="R1454" s="1"/>
      <c r="V1454" s="14"/>
      <c r="Z1454" s="14"/>
      <c r="AB1454" s="6" t="s">
        <v>2336</v>
      </c>
      <c r="AC1454" s="15" t="s">
        <v>2335</v>
      </c>
    </row>
    <row r="1455" spans="14:35">
      <c r="N1455" s="1"/>
      <c r="P1455" s="6"/>
      <c r="R1455" s="1"/>
      <c r="V1455" s="14"/>
      <c r="Z1455" s="14"/>
    </row>
    <row r="1456" spans="14:35">
      <c r="N1456" s="1"/>
      <c r="P1456" s="6"/>
      <c r="R1456" s="1"/>
      <c r="V1456" s="14"/>
      <c r="Z1456" s="14"/>
      <c r="AB1456" s="6" t="s">
        <v>2042</v>
      </c>
      <c r="AC1456" s="5" t="s">
        <v>2041</v>
      </c>
    </row>
    <row r="1457" spans="14:31">
      <c r="N1457" s="1"/>
      <c r="P1457" s="6"/>
      <c r="R1457" s="1"/>
      <c r="V1457" s="14"/>
      <c r="Z1457" s="14"/>
      <c r="AB1457" s="6" t="s">
        <v>2523</v>
      </c>
      <c r="AC1457" s="15" t="s">
        <v>2522</v>
      </c>
    </row>
    <row r="1458" spans="14:31">
      <c r="N1458" s="1"/>
      <c r="P1458" s="6"/>
      <c r="R1458" s="1"/>
      <c r="V1458" s="14"/>
      <c r="Z1458" s="14"/>
      <c r="AC1458" t="s">
        <v>2521</v>
      </c>
    </row>
    <row r="1459" spans="14:31">
      <c r="N1459" s="1"/>
      <c r="P1459" s="6"/>
      <c r="R1459" s="1"/>
      <c r="V1459" s="14"/>
    </row>
    <row r="1460" spans="14:31">
      <c r="N1460" s="1"/>
      <c r="P1460" s="6"/>
      <c r="R1460" s="1"/>
      <c r="V1460" s="14"/>
      <c r="AA1460" t="s">
        <v>1884</v>
      </c>
    </row>
    <row r="1461" spans="14:31">
      <c r="N1461" s="1"/>
      <c r="P1461" s="6"/>
      <c r="R1461" s="1"/>
      <c r="V1461" s="14"/>
      <c r="X1461" t="s">
        <v>1578</v>
      </c>
      <c r="Y1461" s="5" t="s">
        <v>1577</v>
      </c>
      <c r="Z1461" s="1" t="s">
        <v>4</v>
      </c>
      <c r="AA1461" s="3" t="s">
        <v>1889</v>
      </c>
    </row>
    <row r="1462" spans="14:31">
      <c r="N1462" s="1"/>
      <c r="P1462" s="6"/>
      <c r="R1462" s="1"/>
      <c r="V1462" s="14"/>
      <c r="X1462" s="6" t="s">
        <v>2514</v>
      </c>
      <c r="Y1462" s="15" t="s">
        <v>2402</v>
      </c>
      <c r="Z1462" s="2" t="s">
        <v>1882</v>
      </c>
      <c r="AA1462" t="s">
        <v>1933</v>
      </c>
    </row>
    <row r="1463" spans="14:31">
      <c r="N1463" s="1"/>
      <c r="P1463" s="6"/>
      <c r="R1463" s="1"/>
      <c r="V1463" s="14"/>
      <c r="Y1463" t="s">
        <v>2515</v>
      </c>
      <c r="Z1463" s="1" t="s">
        <v>1883</v>
      </c>
    </row>
    <row r="1464" spans="14:31">
      <c r="N1464" s="1"/>
      <c r="P1464" s="6"/>
      <c r="R1464" s="1"/>
      <c r="V1464" s="14"/>
      <c r="Z1464" s="14" t="s">
        <v>1885</v>
      </c>
    </row>
    <row r="1465" spans="14:31">
      <c r="N1465" s="1"/>
      <c r="P1465" s="6"/>
      <c r="R1465" s="1"/>
      <c r="V1465" s="14"/>
      <c r="Z1465" s="14" t="s">
        <v>1886</v>
      </c>
    </row>
    <row r="1466" spans="14:31">
      <c r="N1466" s="1"/>
      <c r="P1466" s="6"/>
      <c r="R1466" s="1"/>
      <c r="V1466" s="14"/>
      <c r="Z1466" s="14" t="s">
        <v>1887</v>
      </c>
    </row>
    <row r="1467" spans="14:31">
      <c r="N1467" s="1"/>
      <c r="P1467" s="6"/>
      <c r="R1467" s="1"/>
      <c r="V1467" s="14"/>
      <c r="Z1467" s="14" t="s">
        <v>1888</v>
      </c>
    </row>
    <row r="1468" spans="14:31">
      <c r="N1468" s="1"/>
      <c r="P1468" s="6"/>
      <c r="R1468" s="1"/>
      <c r="V1468" s="14"/>
      <c r="Z1468" s="14"/>
    </row>
    <row r="1469" spans="14:31">
      <c r="N1469" s="1"/>
      <c r="P1469" s="6"/>
      <c r="R1469" s="1"/>
      <c r="V1469" s="14"/>
      <c r="Z1469" s="14"/>
      <c r="AE1469" t="s">
        <v>2446</v>
      </c>
    </row>
    <row r="1470" spans="14:31">
      <c r="N1470" s="1"/>
      <c r="P1470" s="6"/>
      <c r="R1470" s="1"/>
      <c r="V1470" s="14"/>
      <c r="Z1470" s="14"/>
      <c r="AB1470" s="6" t="s">
        <v>2005</v>
      </c>
      <c r="AC1470" s="5" t="s">
        <v>2004</v>
      </c>
      <c r="AD1470" s="1" t="s">
        <v>4</v>
      </c>
      <c r="AE1470" s="3" t="s">
        <v>2444</v>
      </c>
    </row>
    <row r="1471" spans="14:31">
      <c r="N1471" s="1"/>
      <c r="P1471" s="6"/>
      <c r="R1471" s="1"/>
      <c r="V1471" s="14"/>
      <c r="Z1471" s="14"/>
      <c r="AB1471" s="6" t="s">
        <v>2601</v>
      </c>
      <c r="AC1471" s="15" t="s">
        <v>2600</v>
      </c>
      <c r="AD1471" s="2" t="s">
        <v>2442</v>
      </c>
      <c r="AE1471" t="s">
        <v>2445</v>
      </c>
    </row>
    <row r="1472" spans="14:31">
      <c r="N1472" s="1"/>
      <c r="P1472" s="6"/>
      <c r="R1472" s="1"/>
      <c r="V1472" s="14"/>
      <c r="Z1472" s="14"/>
      <c r="AC1472" t="s">
        <v>2441</v>
      </c>
      <c r="AD1472" s="1" t="s">
        <v>2443</v>
      </c>
      <c r="AE1472" t="s">
        <v>2515</v>
      </c>
    </row>
    <row r="1473" spans="14:31">
      <c r="N1473" s="1"/>
      <c r="P1473" s="6"/>
      <c r="R1473" s="1"/>
      <c r="V1473" s="14"/>
      <c r="Z1473" s="14"/>
      <c r="AD1473" s="14" t="s">
        <v>2447</v>
      </c>
    </row>
    <row r="1474" spans="14:31">
      <c r="N1474" s="1"/>
      <c r="P1474" s="6"/>
      <c r="R1474" s="1"/>
      <c r="V1474" s="14"/>
      <c r="Z1474" s="14"/>
      <c r="AD1474" s="14" t="s">
        <v>2448</v>
      </c>
    </row>
    <row r="1475" spans="14:31">
      <c r="N1475" s="1"/>
      <c r="P1475" s="6"/>
      <c r="R1475" s="1"/>
      <c r="V1475" s="14"/>
      <c r="Z1475" s="14"/>
    </row>
    <row r="1476" spans="14:31">
      <c r="N1476" s="1"/>
      <c r="P1476" s="6"/>
      <c r="R1476" s="1"/>
      <c r="V1476" s="14"/>
      <c r="Z1476" s="14"/>
      <c r="AA1476" t="s">
        <v>2003</v>
      </c>
    </row>
    <row r="1477" spans="14:31">
      <c r="N1477" s="1"/>
      <c r="P1477" s="6"/>
      <c r="R1477" s="1"/>
      <c r="V1477" s="14"/>
      <c r="Y1477" t="s">
        <v>92</v>
      </c>
      <c r="Z1477" s="1" t="s">
        <v>4</v>
      </c>
      <c r="AA1477" s="3" t="s">
        <v>1936</v>
      </c>
    </row>
    <row r="1478" spans="14:31">
      <c r="N1478" s="1"/>
      <c r="P1478" s="6"/>
      <c r="R1478" s="1"/>
      <c r="V1478" s="14"/>
      <c r="Z1478" s="2" t="s">
        <v>1934</v>
      </c>
      <c r="AA1478" t="s">
        <v>2361</v>
      </c>
    </row>
    <row r="1479" spans="14:31">
      <c r="N1479" s="1"/>
      <c r="P1479" s="6"/>
      <c r="R1479" s="1"/>
      <c r="V1479" s="14"/>
      <c r="Z1479" s="1" t="s">
        <v>1935</v>
      </c>
      <c r="AA1479" t="s">
        <v>1937</v>
      </c>
    </row>
    <row r="1480" spans="14:31">
      <c r="N1480" s="1"/>
      <c r="P1480" s="6"/>
      <c r="R1480" s="1"/>
      <c r="V1480" s="14"/>
      <c r="Z1480" s="14" t="s">
        <v>1938</v>
      </c>
    </row>
    <row r="1481" spans="14:31">
      <c r="N1481" s="1"/>
      <c r="P1481" s="6"/>
      <c r="R1481" s="1"/>
      <c r="V1481" s="14"/>
      <c r="Z1481" s="14" t="s">
        <v>1939</v>
      </c>
    </row>
    <row r="1482" spans="14:31">
      <c r="N1482" s="1"/>
      <c r="P1482" s="6"/>
      <c r="R1482" s="1"/>
      <c r="V1482" s="14"/>
      <c r="Z1482" s="14" t="s">
        <v>1940</v>
      </c>
    </row>
    <row r="1483" spans="14:31">
      <c r="N1483" s="1"/>
      <c r="P1483" s="6"/>
      <c r="R1483" s="1"/>
      <c r="V1483" s="14"/>
      <c r="Z1483" s="14" t="s">
        <v>1941</v>
      </c>
    </row>
    <row r="1484" spans="14:31">
      <c r="N1484" s="1"/>
      <c r="P1484" s="6"/>
      <c r="R1484" s="1"/>
      <c r="V1484" s="14"/>
      <c r="Z1484" s="14"/>
    </row>
    <row r="1485" spans="14:31">
      <c r="N1485" s="1"/>
      <c r="P1485" s="6"/>
      <c r="R1485" s="1"/>
      <c r="V1485" s="14"/>
      <c r="Z1485" s="14"/>
      <c r="AE1485" t="s">
        <v>2363</v>
      </c>
    </row>
    <row r="1486" spans="14:31">
      <c r="N1486" s="1"/>
      <c r="P1486" s="6"/>
      <c r="R1486" s="1"/>
      <c r="V1486" s="14"/>
      <c r="Z1486" s="14"/>
      <c r="AB1486" s="6" t="s">
        <v>2019</v>
      </c>
      <c r="AC1486" s="5" t="s">
        <v>3032</v>
      </c>
      <c r="AD1486" s="1" t="s">
        <v>4</v>
      </c>
      <c r="AE1486" s="3" t="s">
        <v>2360</v>
      </c>
    </row>
    <row r="1487" spans="14:31">
      <c r="N1487" s="1"/>
      <c r="P1487" s="6"/>
      <c r="R1487" s="1"/>
      <c r="V1487" s="14"/>
      <c r="Z1487" s="14"/>
      <c r="AB1487" s="6" t="s">
        <v>3031</v>
      </c>
      <c r="AC1487" s="15" t="s">
        <v>3030</v>
      </c>
      <c r="AD1487" s="2" t="s">
        <v>2359</v>
      </c>
      <c r="AE1487" t="s">
        <v>2362</v>
      </c>
    </row>
    <row r="1488" spans="14:31">
      <c r="N1488" s="1"/>
      <c r="P1488" s="6"/>
      <c r="R1488" s="1"/>
      <c r="V1488" s="14"/>
      <c r="Z1488" s="14"/>
      <c r="AC1488" t="s">
        <v>2577</v>
      </c>
      <c r="AD1488" s="1" t="s">
        <v>2358</v>
      </c>
      <c r="AE1488" t="s">
        <v>3033</v>
      </c>
    </row>
    <row r="1489" spans="14:35">
      <c r="N1489" s="1"/>
      <c r="P1489" s="6"/>
      <c r="R1489" s="1"/>
      <c r="V1489" s="14"/>
      <c r="Z1489" s="14"/>
      <c r="AC1489" t="s">
        <v>2578</v>
      </c>
      <c r="AD1489" s="14" t="s">
        <v>2364</v>
      </c>
    </row>
    <row r="1490" spans="14:35">
      <c r="N1490" s="1"/>
      <c r="P1490" s="6"/>
      <c r="R1490" s="1"/>
      <c r="V1490" s="14"/>
      <c r="Z1490" s="14"/>
      <c r="AD1490" s="14" t="s">
        <v>2365</v>
      </c>
    </row>
    <row r="1491" spans="14:35">
      <c r="N1491" s="1"/>
      <c r="P1491" s="6"/>
      <c r="R1491" s="1"/>
      <c r="V1491" s="14"/>
      <c r="Z1491" s="14"/>
      <c r="AD1491" s="14"/>
    </row>
    <row r="1492" spans="14:35">
      <c r="N1492" s="1"/>
      <c r="P1492" s="6"/>
      <c r="R1492" s="1"/>
      <c r="V1492" s="14"/>
      <c r="Z1492" s="14"/>
      <c r="AD1492" s="14"/>
      <c r="AI1492" t="s">
        <v>2847</v>
      </c>
    </row>
    <row r="1493" spans="14:35">
      <c r="N1493" s="1"/>
      <c r="P1493" s="6"/>
      <c r="R1493" s="1"/>
      <c r="V1493" s="14"/>
      <c r="Z1493" s="14"/>
      <c r="AD1493" s="14"/>
      <c r="AF1493" s="6" t="s">
        <v>2473</v>
      </c>
      <c r="AG1493" s="5" t="s">
        <v>2471</v>
      </c>
      <c r="AH1493" s="1" t="s">
        <v>4</v>
      </c>
      <c r="AI1493" s="3" t="s">
        <v>2580</v>
      </c>
    </row>
    <row r="1494" spans="14:35">
      <c r="N1494" s="1"/>
      <c r="P1494" s="6"/>
      <c r="R1494" s="1"/>
      <c r="V1494" s="14"/>
      <c r="Z1494" s="14"/>
      <c r="AD1494" s="14"/>
      <c r="AG1494" t="s">
        <v>2472</v>
      </c>
      <c r="AH1494" s="2" t="s">
        <v>2575</v>
      </c>
      <c r="AI1494" t="s">
        <v>2579</v>
      </c>
    </row>
    <row r="1495" spans="14:35">
      <c r="N1495" s="1"/>
      <c r="P1495" s="6"/>
      <c r="R1495" s="1"/>
      <c r="V1495" s="14"/>
      <c r="Z1495" s="14"/>
      <c r="AD1495" s="14"/>
      <c r="AG1495" t="s">
        <v>2576</v>
      </c>
      <c r="AH1495" s="1" t="s">
        <v>2574</v>
      </c>
    </row>
    <row r="1496" spans="14:35">
      <c r="N1496" s="1"/>
      <c r="P1496" s="6"/>
      <c r="R1496" s="1"/>
      <c r="V1496" s="14"/>
      <c r="Z1496" s="14"/>
      <c r="AD1496" s="14"/>
      <c r="AH1496" s="14" t="s">
        <v>2581</v>
      </c>
    </row>
    <row r="1497" spans="14:35">
      <c r="N1497" s="1"/>
      <c r="P1497" s="6"/>
      <c r="R1497" s="1"/>
      <c r="V1497" s="14"/>
      <c r="Z1497" s="14"/>
      <c r="AD1497" s="14"/>
      <c r="AH1497" s="14" t="s">
        <v>2582</v>
      </c>
    </row>
    <row r="1498" spans="14:35">
      <c r="N1498" s="1"/>
      <c r="P1498" s="6"/>
      <c r="R1498" s="1"/>
      <c r="V1498" s="14"/>
      <c r="Z1498" s="14"/>
      <c r="AD1498" s="14"/>
      <c r="AH1498" s="14" t="s">
        <v>2583</v>
      </c>
    </row>
    <row r="1499" spans="14:35">
      <c r="N1499" s="1"/>
      <c r="P1499" s="6"/>
      <c r="R1499" s="1"/>
      <c r="V1499" s="14"/>
      <c r="Z1499" s="14"/>
      <c r="AD1499" s="14"/>
      <c r="AH1499" s="14"/>
    </row>
    <row r="1500" spans="14:35">
      <c r="N1500" s="1"/>
      <c r="P1500" s="6"/>
      <c r="R1500" s="1"/>
      <c r="V1500" s="14"/>
      <c r="Z1500" s="14"/>
      <c r="AD1500" s="14"/>
    </row>
    <row r="1501" spans="14:35">
      <c r="N1501" s="1"/>
      <c r="P1501" s="6"/>
      <c r="R1501" s="1"/>
      <c r="V1501" s="14"/>
      <c r="Z1501" s="14"/>
      <c r="AE1501" t="s">
        <v>2430</v>
      </c>
    </row>
    <row r="1502" spans="14:35">
      <c r="N1502" s="1"/>
      <c r="P1502" s="6"/>
      <c r="R1502" s="1"/>
      <c r="V1502" s="14"/>
      <c r="Z1502" s="14"/>
      <c r="AB1502" s="6" t="s">
        <v>2028</v>
      </c>
      <c r="AC1502" s="5" t="s">
        <v>2027</v>
      </c>
      <c r="AD1502" s="1" t="s">
        <v>4</v>
      </c>
      <c r="AE1502" s="3" t="s">
        <v>2431</v>
      </c>
    </row>
    <row r="1503" spans="14:35">
      <c r="N1503" s="1"/>
      <c r="P1503" s="6"/>
      <c r="R1503" s="1"/>
      <c r="V1503" s="14"/>
      <c r="Z1503" s="14"/>
      <c r="AB1503" s="6" t="s">
        <v>2845</v>
      </c>
      <c r="AC1503" s="15" t="s">
        <v>2844</v>
      </c>
      <c r="AD1503" s="2" t="s">
        <v>2428</v>
      </c>
      <c r="AE1503" t="s">
        <v>2429</v>
      </c>
    </row>
    <row r="1504" spans="14:35">
      <c r="N1504" s="1"/>
      <c r="P1504" s="6"/>
      <c r="R1504" s="1"/>
      <c r="V1504" s="14"/>
      <c r="Z1504" s="14"/>
      <c r="AD1504" s="1" t="s">
        <v>1593</v>
      </c>
      <c r="AE1504" t="s">
        <v>2846</v>
      </c>
    </row>
    <row r="1505" spans="14:32">
      <c r="N1505" s="1"/>
      <c r="P1505" s="6"/>
      <c r="R1505" s="1"/>
      <c r="V1505" s="14"/>
      <c r="Z1505" s="14"/>
      <c r="AD1505" s="14" t="s">
        <v>2432</v>
      </c>
    </row>
    <row r="1506" spans="14:32">
      <c r="N1506" s="1"/>
      <c r="P1506" s="6"/>
      <c r="R1506" s="1"/>
      <c r="V1506" s="14"/>
      <c r="Z1506" s="14"/>
      <c r="AD1506" s="14" t="s">
        <v>2433</v>
      </c>
    </row>
    <row r="1507" spans="14:32">
      <c r="N1507" s="1"/>
      <c r="P1507" s="6"/>
      <c r="R1507" s="1"/>
      <c r="V1507" s="14"/>
      <c r="Z1507" s="14"/>
    </row>
    <row r="1508" spans="14:32">
      <c r="N1508" s="1"/>
      <c r="P1508" s="6"/>
      <c r="R1508" s="1"/>
      <c r="V1508" s="14"/>
      <c r="Z1508" s="14"/>
      <c r="AE1508" t="s">
        <v>2404</v>
      </c>
    </row>
    <row r="1509" spans="14:32">
      <c r="N1509" s="1"/>
      <c r="P1509" s="6"/>
      <c r="R1509" s="1"/>
      <c r="V1509" s="14"/>
      <c r="Z1509" s="14"/>
      <c r="AB1509" s="6" t="s">
        <v>2161</v>
      </c>
      <c r="AC1509" s="5" t="s">
        <v>2407</v>
      </c>
      <c r="AD1509" s="1" t="s">
        <v>4</v>
      </c>
      <c r="AE1509" s="3" t="s">
        <v>2403</v>
      </c>
    </row>
    <row r="1510" spans="14:32">
      <c r="N1510" s="1"/>
      <c r="P1510" s="6"/>
      <c r="R1510" s="1"/>
      <c r="V1510" s="14"/>
      <c r="Z1510" s="14"/>
      <c r="AB1510" s="6" t="s">
        <v>2863</v>
      </c>
      <c r="AC1510" s="15" t="s">
        <v>2862</v>
      </c>
      <c r="AD1510" s="2" t="s">
        <v>2399</v>
      </c>
      <c r="AE1510" s="15" t="s">
        <v>2879</v>
      </c>
      <c r="AF1510" t="s">
        <v>2880</v>
      </c>
    </row>
    <row r="1511" spans="14:32">
      <c r="N1511" s="1"/>
      <c r="P1511" s="6"/>
      <c r="R1511" s="1"/>
      <c r="V1511" s="14"/>
      <c r="Z1511" s="14"/>
      <c r="AC1511" t="s">
        <v>2401</v>
      </c>
      <c r="AD1511" s="1" t="s">
        <v>2400</v>
      </c>
      <c r="AE1511" t="s">
        <v>2864</v>
      </c>
    </row>
    <row r="1512" spans="14:32">
      <c r="N1512" s="1"/>
      <c r="P1512" s="6"/>
      <c r="R1512" s="1"/>
      <c r="V1512" s="14"/>
      <c r="Z1512" s="14"/>
      <c r="AD1512" s="14" t="s">
        <v>2405</v>
      </c>
    </row>
    <row r="1513" spans="14:32">
      <c r="N1513" s="1"/>
      <c r="P1513" s="6"/>
      <c r="R1513" s="1"/>
      <c r="V1513" s="14"/>
      <c r="Z1513" s="14"/>
      <c r="AD1513" s="14" t="s">
        <v>2406</v>
      </c>
    </row>
    <row r="1514" spans="14:32">
      <c r="N1514" s="1"/>
      <c r="P1514" s="6"/>
      <c r="R1514" s="1"/>
      <c r="V1514" s="14"/>
      <c r="Z1514" s="14"/>
    </row>
    <row r="1515" spans="14:32">
      <c r="N1515" s="1"/>
      <c r="P1515" s="6"/>
      <c r="R1515" s="1"/>
      <c r="V1515" s="14"/>
      <c r="Z1515" s="14"/>
      <c r="AB1515" s="6" t="s">
        <v>1730</v>
      </c>
      <c r="AC1515" s="5" t="s">
        <v>2172</v>
      </c>
    </row>
    <row r="1516" spans="14:32">
      <c r="N1516" s="1"/>
      <c r="P1516" s="6"/>
      <c r="R1516" s="1"/>
      <c r="V1516" s="14"/>
      <c r="Z1516" s="14"/>
      <c r="AC1516" t="s">
        <v>2173</v>
      </c>
    </row>
    <row r="1517" spans="14:32">
      <c r="N1517" s="1"/>
      <c r="P1517" s="6"/>
      <c r="R1517" s="1"/>
      <c r="V1517" s="14"/>
    </row>
    <row r="1518" spans="14:32">
      <c r="N1518" s="1"/>
      <c r="P1518" s="6"/>
      <c r="R1518" s="1"/>
      <c r="V1518" s="14"/>
      <c r="X1518" s="6" t="s">
        <v>1593</v>
      </c>
      <c r="Y1518" s="5" t="s">
        <v>1591</v>
      </c>
    </row>
    <row r="1519" spans="14:32">
      <c r="N1519" s="1"/>
      <c r="P1519" s="6"/>
      <c r="R1519" s="1"/>
      <c r="V1519" s="14"/>
      <c r="Y1519" t="s">
        <v>1592</v>
      </c>
    </row>
    <row r="1520" spans="14:32">
      <c r="N1520" s="1"/>
      <c r="P1520" s="6"/>
      <c r="R1520" s="1"/>
      <c r="V1520" s="14"/>
    </row>
    <row r="1521" spans="14:31">
      <c r="N1521" s="1"/>
      <c r="P1521" s="6"/>
      <c r="R1521" s="1"/>
      <c r="V1521" s="14"/>
      <c r="X1521" s="6" t="s">
        <v>1776</v>
      </c>
      <c r="Y1521" s="5" t="s">
        <v>1596</v>
      </c>
      <c r="Z1521" s="1" t="s">
        <v>4</v>
      </c>
      <c r="AA1521" s="3" t="s">
        <v>2181</v>
      </c>
    </row>
    <row r="1522" spans="14:31">
      <c r="N1522" s="1"/>
      <c r="P1522" s="6"/>
      <c r="R1522" s="1"/>
      <c r="V1522" s="14"/>
      <c r="Y1522" s="17" t="s">
        <v>2342</v>
      </c>
      <c r="AA1522" t="s">
        <v>2611</v>
      </c>
    </row>
    <row r="1523" spans="14:31">
      <c r="N1523" s="1"/>
      <c r="P1523" s="6"/>
      <c r="R1523" s="1"/>
      <c r="V1523" s="14"/>
      <c r="Y1523" t="s">
        <v>2343</v>
      </c>
    </row>
    <row r="1524" spans="14:31">
      <c r="N1524" s="1"/>
      <c r="P1524" s="6"/>
      <c r="R1524" s="1"/>
      <c r="V1524" s="14"/>
      <c r="AB1524" s="6" t="s">
        <v>2184</v>
      </c>
      <c r="AC1524" s="5" t="s">
        <v>2182</v>
      </c>
    </row>
    <row r="1525" spans="14:31">
      <c r="N1525" s="1"/>
      <c r="P1525" s="6"/>
      <c r="R1525" s="1"/>
      <c r="V1525" s="14"/>
      <c r="AC1525" t="s">
        <v>2183</v>
      </c>
    </row>
    <row r="1526" spans="14:31">
      <c r="N1526" s="1"/>
      <c r="P1526" s="6"/>
      <c r="R1526" s="1"/>
      <c r="V1526" s="14"/>
      <c r="AC1526" t="s">
        <v>2185</v>
      </c>
    </row>
    <row r="1527" spans="14:31">
      <c r="N1527" s="1"/>
      <c r="P1527" s="6"/>
      <c r="R1527" s="1"/>
      <c r="V1527" s="14"/>
      <c r="AC1527" t="s">
        <v>2186</v>
      </c>
    </row>
    <row r="1528" spans="14:31">
      <c r="N1528" s="1"/>
      <c r="P1528" s="6"/>
      <c r="R1528" s="1"/>
      <c r="V1528" s="14"/>
    </row>
    <row r="1529" spans="14:31">
      <c r="N1529" s="1"/>
      <c r="P1529" s="6"/>
      <c r="R1529" s="1"/>
      <c r="V1529" s="14"/>
      <c r="AB1529" s="6" t="s">
        <v>2191</v>
      </c>
      <c r="AC1529" s="5" t="s">
        <v>2189</v>
      </c>
    </row>
    <row r="1530" spans="14:31">
      <c r="N1530" s="1"/>
      <c r="P1530" s="6"/>
      <c r="R1530" s="1"/>
      <c r="V1530" s="14"/>
      <c r="AC1530" t="s">
        <v>2190</v>
      </c>
    </row>
    <row r="1531" spans="14:31">
      <c r="N1531" s="1"/>
      <c r="P1531" s="6"/>
      <c r="R1531" s="1"/>
      <c r="V1531" s="14"/>
      <c r="AE1531" t="s">
        <v>2610</v>
      </c>
    </row>
    <row r="1532" spans="14:31">
      <c r="N1532" s="1"/>
      <c r="P1532" s="6"/>
      <c r="R1532" s="1"/>
      <c r="V1532" s="14"/>
      <c r="AB1532" s="6" t="s">
        <v>2307</v>
      </c>
      <c r="AC1532" s="5" t="s">
        <v>2305</v>
      </c>
      <c r="AD1532" s="1" t="s">
        <v>4</v>
      </c>
      <c r="AE1532" s="3" t="s">
        <v>2607</v>
      </c>
    </row>
    <row r="1533" spans="14:31">
      <c r="N1533" s="1"/>
      <c r="P1533" s="6"/>
      <c r="R1533" s="1"/>
      <c r="V1533" s="14"/>
      <c r="AC1533" t="s">
        <v>2306</v>
      </c>
      <c r="AD1533" s="2" t="s">
        <v>2606</v>
      </c>
      <c r="AE1533" t="s">
        <v>2609</v>
      </c>
    </row>
    <row r="1534" spans="14:31">
      <c r="N1534" s="1"/>
      <c r="P1534" s="6"/>
      <c r="R1534" s="1"/>
      <c r="V1534" s="14"/>
      <c r="AD1534" s="1" t="s">
        <v>1493</v>
      </c>
      <c r="AE1534" t="s">
        <v>2608</v>
      </c>
    </row>
    <row r="1535" spans="14:31">
      <c r="N1535" s="1"/>
      <c r="P1535" s="6"/>
      <c r="R1535" s="1"/>
      <c r="V1535" s="14"/>
      <c r="AD1535" s="1" t="s">
        <v>2612</v>
      </c>
    </row>
    <row r="1536" spans="14:31">
      <c r="N1536" s="1"/>
      <c r="P1536" s="6"/>
      <c r="R1536" s="1"/>
      <c r="V1536" s="14"/>
      <c r="AD1536" s="14" t="s">
        <v>2613</v>
      </c>
    </row>
    <row r="1537" spans="14:30">
      <c r="N1537" s="1"/>
      <c r="P1537" s="6"/>
      <c r="R1537" s="1"/>
      <c r="V1537" s="14"/>
      <c r="AD1537" s="14" t="s">
        <v>2614</v>
      </c>
    </row>
    <row r="1538" spans="14:30">
      <c r="N1538" s="1"/>
      <c r="P1538" s="6"/>
      <c r="R1538" s="1"/>
      <c r="V1538" s="14"/>
      <c r="AA1538" t="s">
        <v>1960</v>
      </c>
    </row>
    <row r="1539" spans="14:30">
      <c r="N1539" s="1"/>
      <c r="P1539" s="6"/>
      <c r="R1539" s="1"/>
      <c r="V1539" s="14"/>
      <c r="X1539" s="6" t="s">
        <v>1602</v>
      </c>
      <c r="Y1539" s="5" t="s">
        <v>1600</v>
      </c>
      <c r="Z1539" s="1" t="s">
        <v>4</v>
      </c>
      <c r="AA1539" s="3" t="s">
        <v>1959</v>
      </c>
    </row>
    <row r="1540" spans="14:30">
      <c r="N1540" s="1"/>
      <c r="P1540" s="6"/>
      <c r="R1540" s="1"/>
      <c r="V1540" s="14"/>
      <c r="Y1540" t="s">
        <v>1601</v>
      </c>
      <c r="Z1540" s="2" t="s">
        <v>1957</v>
      </c>
      <c r="AA1540" t="s">
        <v>2147</v>
      </c>
    </row>
    <row r="1541" spans="14:30">
      <c r="N1541" s="1"/>
      <c r="P1541" s="6"/>
      <c r="R1541" s="1"/>
      <c r="V1541" s="14"/>
      <c r="Z1541" s="1" t="s">
        <v>1958</v>
      </c>
      <c r="AA1541" t="s">
        <v>1964</v>
      </c>
    </row>
    <row r="1542" spans="14:30">
      <c r="N1542" s="1"/>
      <c r="P1542" s="6"/>
      <c r="R1542" s="1"/>
      <c r="V1542" s="14"/>
      <c r="Z1542" s="14" t="s">
        <v>2150</v>
      </c>
    </row>
    <row r="1543" spans="14:30">
      <c r="N1543" s="1"/>
      <c r="P1543" s="6"/>
      <c r="R1543" s="1"/>
      <c r="V1543" s="14"/>
      <c r="Z1543" s="14" t="s">
        <v>2149</v>
      </c>
    </row>
    <row r="1544" spans="14:30">
      <c r="N1544" s="1"/>
      <c r="P1544" s="6"/>
      <c r="R1544" s="1"/>
      <c r="V1544" s="14"/>
      <c r="Z1544" t="s">
        <v>1962</v>
      </c>
    </row>
    <row r="1545" spans="14:30">
      <c r="N1545" s="1"/>
      <c r="P1545" s="6"/>
      <c r="R1545" s="1"/>
      <c r="V1545" s="14"/>
      <c r="Z1545" t="s">
        <v>1963</v>
      </c>
    </row>
    <row r="1546" spans="14:30">
      <c r="N1546" s="1"/>
      <c r="P1546" s="6"/>
      <c r="R1546" s="1"/>
      <c r="V1546" s="14"/>
    </row>
    <row r="1547" spans="14:30">
      <c r="N1547" s="1"/>
      <c r="P1547" s="6"/>
      <c r="R1547" s="1"/>
      <c r="V1547" s="14"/>
      <c r="AA1547" t="s">
        <v>2159</v>
      </c>
    </row>
    <row r="1548" spans="14:30">
      <c r="N1548" s="1"/>
      <c r="P1548" s="6"/>
      <c r="R1548" s="1"/>
      <c r="V1548" s="14"/>
      <c r="Y1548" t="s">
        <v>92</v>
      </c>
      <c r="Z1548" s="1" t="s">
        <v>4</v>
      </c>
      <c r="AA1548" s="3" t="s">
        <v>2156</v>
      </c>
    </row>
    <row r="1549" spans="14:30">
      <c r="N1549" s="1"/>
      <c r="P1549" s="6"/>
      <c r="R1549" s="1"/>
      <c r="V1549" s="14"/>
      <c r="Z1549" s="2" t="s">
        <v>2154</v>
      </c>
      <c r="AA1549" t="s">
        <v>2157</v>
      </c>
    </row>
    <row r="1550" spans="14:30">
      <c r="N1550" s="1"/>
      <c r="P1550" s="6"/>
      <c r="R1550" s="1"/>
      <c r="V1550" s="14"/>
      <c r="Z1550" s="1" t="s">
        <v>2155</v>
      </c>
      <c r="AA1550" t="s">
        <v>2158</v>
      </c>
    </row>
    <row r="1551" spans="14:30">
      <c r="N1551" s="1"/>
      <c r="P1551" s="6"/>
      <c r="R1551" s="1"/>
      <c r="V1551" s="14"/>
      <c r="Z1551" t="s">
        <v>2152</v>
      </c>
    </row>
    <row r="1552" spans="14:30">
      <c r="N1552" s="1"/>
      <c r="P1552" s="6"/>
      <c r="R1552" s="1"/>
      <c r="V1552" s="14"/>
      <c r="Z1552" t="s">
        <v>2153</v>
      </c>
    </row>
    <row r="1553" spans="14:27">
      <c r="N1553" s="1"/>
      <c r="P1553" s="6"/>
      <c r="R1553" s="1"/>
      <c r="V1553" s="14"/>
      <c r="Z1553" s="14" t="s">
        <v>2148</v>
      </c>
    </row>
    <row r="1554" spans="14:27">
      <c r="N1554" s="1"/>
      <c r="P1554" s="6"/>
      <c r="R1554" s="1"/>
      <c r="V1554" s="14"/>
      <c r="Z1554" t="s">
        <v>2151</v>
      </c>
    </row>
    <row r="1555" spans="14:27">
      <c r="N1555" s="1"/>
      <c r="P1555" s="6"/>
      <c r="R1555" s="1"/>
      <c r="V1555" s="14"/>
    </row>
    <row r="1556" spans="14:27">
      <c r="N1556" s="1"/>
      <c r="P1556" s="6"/>
      <c r="R1556" s="1"/>
      <c r="V1556" s="14"/>
      <c r="X1556" s="6" t="s">
        <v>1775</v>
      </c>
      <c r="Y1556" s="5" t="s">
        <v>1774</v>
      </c>
    </row>
    <row r="1557" spans="14:27">
      <c r="N1557" s="1"/>
      <c r="P1557" s="6"/>
      <c r="R1557" s="1"/>
      <c r="V1557" s="14"/>
      <c r="X1557" s="6" t="s">
        <v>1842</v>
      </c>
      <c r="Y1557" s="15" t="s">
        <v>1841</v>
      </c>
    </row>
    <row r="1558" spans="14:27">
      <c r="N1558" s="1"/>
      <c r="P1558" s="6"/>
      <c r="R1558" s="1"/>
      <c r="V1558" s="14"/>
    </row>
    <row r="1559" spans="14:27">
      <c r="N1559" s="1"/>
      <c r="P1559" s="6"/>
      <c r="R1559" s="1"/>
      <c r="V1559" s="14"/>
      <c r="X1559" s="6" t="s">
        <v>1785</v>
      </c>
      <c r="Y1559" s="5" t="s">
        <v>1784</v>
      </c>
    </row>
    <row r="1560" spans="14:27">
      <c r="N1560" s="1"/>
      <c r="P1560" s="6"/>
      <c r="R1560" s="1"/>
      <c r="V1560" s="14"/>
      <c r="X1560" t="s">
        <v>1846</v>
      </c>
      <c r="Y1560" s="15" t="s">
        <v>1845</v>
      </c>
    </row>
    <row r="1561" spans="14:27">
      <c r="N1561" s="1"/>
      <c r="P1561" s="6"/>
      <c r="R1561" s="1"/>
      <c r="V1561" s="14"/>
    </row>
    <row r="1562" spans="14:27">
      <c r="N1562" s="1"/>
      <c r="P1562" s="6"/>
      <c r="R1562" s="1"/>
      <c r="V1562" s="14"/>
      <c r="AA1562" t="s">
        <v>2132</v>
      </c>
    </row>
    <row r="1563" spans="14:27">
      <c r="N1563" s="1"/>
      <c r="P1563" s="6"/>
      <c r="R1563" s="1"/>
      <c r="V1563" s="14"/>
      <c r="X1563" s="6" t="s">
        <v>1790</v>
      </c>
      <c r="Y1563" s="5" t="s">
        <v>1789</v>
      </c>
      <c r="Z1563" s="1" t="s">
        <v>4</v>
      </c>
      <c r="AA1563" s="3" t="s">
        <v>2131</v>
      </c>
    </row>
    <row r="1564" spans="14:27">
      <c r="N1564" s="1"/>
      <c r="P1564" s="6"/>
      <c r="R1564" s="1"/>
      <c r="V1564" s="14"/>
      <c r="X1564" s="6" t="s">
        <v>2830</v>
      </c>
      <c r="Y1564" s="15" t="s">
        <v>2828</v>
      </c>
      <c r="Z1564" s="2" t="s">
        <v>2130</v>
      </c>
      <c r="AA1564" t="s">
        <v>2138</v>
      </c>
    </row>
    <row r="1565" spans="14:27">
      <c r="N1565" s="1"/>
      <c r="P1565" s="6"/>
      <c r="R1565" s="1"/>
      <c r="V1565" s="14"/>
      <c r="Z1565" s="1" t="s">
        <v>1535</v>
      </c>
      <c r="AA1565" t="s">
        <v>2829</v>
      </c>
    </row>
    <row r="1566" spans="14:27">
      <c r="N1566" s="1"/>
      <c r="P1566" s="6"/>
      <c r="R1566" s="1"/>
      <c r="V1566" s="14"/>
      <c r="Z1566" t="s">
        <v>2133</v>
      </c>
    </row>
    <row r="1567" spans="14:27">
      <c r="N1567" s="1"/>
      <c r="P1567" s="6"/>
      <c r="R1567" s="1"/>
      <c r="V1567" s="14"/>
      <c r="Z1567" t="s">
        <v>2134</v>
      </c>
    </row>
    <row r="1568" spans="14:27">
      <c r="N1568" s="1"/>
      <c r="P1568" s="6"/>
      <c r="R1568" s="1"/>
      <c r="V1568" s="14"/>
      <c r="Z1568" t="s">
        <v>2135</v>
      </c>
    </row>
    <row r="1569" spans="14:31">
      <c r="N1569" s="1"/>
      <c r="P1569" s="6"/>
      <c r="R1569" s="1"/>
      <c r="V1569" s="14"/>
      <c r="Z1569" s="14" t="s">
        <v>2136</v>
      </c>
    </row>
    <row r="1570" spans="14:31">
      <c r="N1570" s="1"/>
      <c r="P1570" s="6"/>
      <c r="R1570" s="1"/>
      <c r="V1570" s="14"/>
      <c r="Z1570" s="14" t="s">
        <v>2137</v>
      </c>
    </row>
    <row r="1571" spans="14:31">
      <c r="N1571" s="1"/>
      <c r="P1571" s="6"/>
      <c r="R1571" s="1"/>
      <c r="V1571" s="14"/>
    </row>
    <row r="1572" spans="14:31">
      <c r="N1572" s="1"/>
      <c r="P1572" s="6"/>
      <c r="R1572" s="1"/>
      <c r="V1572" s="14"/>
      <c r="X1572" s="6" t="s">
        <v>1797</v>
      </c>
      <c r="Y1572" s="5" t="s">
        <v>1796</v>
      </c>
    </row>
    <row r="1573" spans="14:31">
      <c r="N1573" s="1"/>
      <c r="P1573" s="6"/>
      <c r="R1573" s="1"/>
      <c r="V1573" s="14"/>
      <c r="X1573" t="s">
        <v>1857</v>
      </c>
      <c r="Y1573" s="15" t="s">
        <v>1856</v>
      </c>
    </row>
    <row r="1574" spans="14:31">
      <c r="N1574" s="1"/>
      <c r="P1574" s="6"/>
      <c r="R1574" s="1"/>
      <c r="V1574" s="14"/>
    </row>
    <row r="1575" spans="14:31">
      <c r="N1575" s="1"/>
      <c r="P1575" s="6"/>
      <c r="R1575" s="1"/>
      <c r="V1575" s="14"/>
      <c r="AA1575" t="s">
        <v>2096</v>
      </c>
    </row>
    <row r="1576" spans="14:31">
      <c r="N1576" s="1"/>
      <c r="P1576" s="6"/>
      <c r="R1576" s="1"/>
      <c r="V1576" s="14"/>
      <c r="X1576" s="6" t="s">
        <v>1803</v>
      </c>
      <c r="Y1576" s="5" t="s">
        <v>1802</v>
      </c>
      <c r="Z1576" s="1" t="s">
        <v>4</v>
      </c>
      <c r="AA1576" s="3" t="s">
        <v>2092</v>
      </c>
    </row>
    <row r="1577" spans="14:31">
      <c r="N1577" s="1"/>
      <c r="P1577" s="6"/>
      <c r="R1577" s="1"/>
      <c r="V1577" s="14"/>
      <c r="Y1577" t="s">
        <v>1801</v>
      </c>
      <c r="Z1577" s="2" t="s">
        <v>2091</v>
      </c>
      <c r="AA1577" s="15" t="s">
        <v>2819</v>
      </c>
      <c r="AB1577" s="14" t="s">
        <v>2820</v>
      </c>
    </row>
    <row r="1578" spans="14:31">
      <c r="N1578" s="1"/>
      <c r="P1578" s="6"/>
      <c r="R1578" s="1"/>
      <c r="V1578" s="14"/>
      <c r="Y1578" t="s">
        <v>2093</v>
      </c>
      <c r="Z1578" s="1" t="s">
        <v>2101</v>
      </c>
    </row>
    <row r="1579" spans="14:31">
      <c r="N1579" s="1"/>
      <c r="P1579" s="6"/>
      <c r="R1579" s="1"/>
      <c r="V1579" s="14"/>
      <c r="Y1579" t="s">
        <v>2821</v>
      </c>
      <c r="Z1579" t="s">
        <v>2097</v>
      </c>
    </row>
    <row r="1580" spans="14:31">
      <c r="N1580" s="1"/>
      <c r="P1580" s="6"/>
      <c r="R1580" s="1"/>
      <c r="V1580" s="14"/>
      <c r="Z1580" t="s">
        <v>2098</v>
      </c>
    </row>
    <row r="1581" spans="14:31">
      <c r="N1581" s="1"/>
      <c r="P1581" s="6"/>
      <c r="R1581" s="1"/>
      <c r="V1581" s="14"/>
      <c r="Z1581" t="s">
        <v>2099</v>
      </c>
    </row>
    <row r="1582" spans="14:31">
      <c r="N1582" s="1"/>
      <c r="P1582" s="6"/>
      <c r="R1582" s="1"/>
      <c r="V1582" s="14"/>
      <c r="Z1582" t="s">
        <v>2100</v>
      </c>
    </row>
    <row r="1583" spans="14:31">
      <c r="N1583" s="1"/>
      <c r="P1583" s="6"/>
      <c r="R1583" s="1"/>
      <c r="V1583" s="14"/>
    </row>
    <row r="1584" spans="14:31">
      <c r="N1584" s="1"/>
      <c r="P1584" s="6"/>
      <c r="R1584" s="1"/>
      <c r="V1584" s="14"/>
      <c r="AE1584" t="s">
        <v>3261</v>
      </c>
    </row>
    <row r="1585" spans="14:31">
      <c r="N1585" s="1"/>
      <c r="P1585" s="6"/>
      <c r="R1585" s="1"/>
      <c r="V1585" s="14"/>
      <c r="AB1585" s="6" t="s">
        <v>1998</v>
      </c>
      <c r="AC1585" s="5" t="s">
        <v>2176</v>
      </c>
      <c r="AD1585" s="1" t="s">
        <v>4</v>
      </c>
      <c r="AE1585" s="3" t="s">
        <v>3259</v>
      </c>
    </row>
    <row r="1586" spans="14:31">
      <c r="N1586" s="1"/>
      <c r="P1586" s="6"/>
      <c r="R1586" s="1"/>
      <c r="V1586" s="14"/>
      <c r="AC1586" t="s">
        <v>3257</v>
      </c>
      <c r="AD1586" s="1" t="s">
        <v>3258</v>
      </c>
      <c r="AE1586" t="s">
        <v>3260</v>
      </c>
    </row>
    <row r="1587" spans="14:31">
      <c r="N1587" s="1"/>
      <c r="P1587" s="6"/>
      <c r="R1587" s="1"/>
      <c r="V1587" s="14"/>
    </row>
    <row r="1588" spans="14:31">
      <c r="N1588" s="1"/>
      <c r="P1588" s="6"/>
      <c r="R1588" s="1"/>
      <c r="V1588" s="14"/>
      <c r="AC1588" s="3" t="s">
        <v>2822</v>
      </c>
    </row>
    <row r="1589" spans="14:31">
      <c r="N1589" s="1"/>
      <c r="P1589" s="6"/>
      <c r="R1589" s="1"/>
      <c r="V1589" s="14"/>
      <c r="AC1589" s="4" t="s">
        <v>2823</v>
      </c>
    </row>
    <row r="1590" spans="14:31">
      <c r="N1590" s="1"/>
      <c r="P1590" s="6"/>
      <c r="R1590" s="1"/>
      <c r="V1590" s="14"/>
      <c r="AC1590" t="s">
        <v>2515</v>
      </c>
    </row>
    <row r="1591" spans="14:31">
      <c r="N1591" s="1"/>
      <c r="P1591" s="6"/>
      <c r="R1591" s="1"/>
      <c r="V1591" s="14"/>
    </row>
    <row r="1592" spans="14:31">
      <c r="N1592" s="1"/>
      <c r="P1592" s="6"/>
      <c r="R1592" s="1"/>
      <c r="V1592" s="14"/>
      <c r="X1592" s="6" t="s">
        <v>1805</v>
      </c>
      <c r="Y1592" s="5" t="s">
        <v>1804</v>
      </c>
    </row>
    <row r="1593" spans="14:31">
      <c r="N1593" s="1"/>
      <c r="P1593" s="6"/>
      <c r="R1593" s="1"/>
      <c r="V1593" s="14"/>
      <c r="X1593" t="s">
        <v>2044</v>
      </c>
      <c r="Y1593" s="15" t="s">
        <v>2043</v>
      </c>
    </row>
    <row r="1594" spans="14:31">
      <c r="N1594" s="1"/>
      <c r="P1594" s="6"/>
      <c r="R1594" s="1"/>
      <c r="V1594" s="14"/>
    </row>
    <row r="1595" spans="14:31">
      <c r="N1595" s="1"/>
      <c r="P1595" s="6"/>
      <c r="R1595" s="1"/>
      <c r="V1595" s="14"/>
    </row>
    <row r="1596" spans="14:31">
      <c r="N1596" s="1"/>
      <c r="P1596" s="6"/>
      <c r="R1596" s="1"/>
      <c r="W1596" t="s">
        <v>1529</v>
      </c>
    </row>
    <row r="1597" spans="14:31">
      <c r="N1597" s="1"/>
      <c r="P1597" s="6"/>
      <c r="R1597" s="1"/>
      <c r="T1597" s="6" t="s">
        <v>1237</v>
      </c>
      <c r="U1597" s="5" t="s">
        <v>1236</v>
      </c>
      <c r="V1597" s="1" t="s">
        <v>4</v>
      </c>
      <c r="W1597" s="3" t="s">
        <v>1525</v>
      </c>
    </row>
    <row r="1598" spans="14:31">
      <c r="N1598" s="1"/>
      <c r="P1598" s="6"/>
      <c r="R1598" s="1"/>
      <c r="T1598" s="6" t="s">
        <v>1994</v>
      </c>
      <c r="U1598" s="15" t="s">
        <v>1993</v>
      </c>
      <c r="V1598" s="2" t="s">
        <v>1523</v>
      </c>
      <c r="W1598" t="s">
        <v>1528</v>
      </c>
    </row>
    <row r="1599" spans="14:31">
      <c r="N1599" s="1"/>
      <c r="P1599" s="6"/>
      <c r="R1599" s="1"/>
      <c r="U1599" t="s">
        <v>1527</v>
      </c>
      <c r="V1599" s="1" t="s">
        <v>1524</v>
      </c>
      <c r="W1599" t="s">
        <v>1371</v>
      </c>
    </row>
    <row r="1600" spans="14:31">
      <c r="N1600" s="1"/>
      <c r="P1600" s="6"/>
      <c r="R1600" s="1"/>
      <c r="V1600" s="14" t="s">
        <v>1531</v>
      </c>
    </row>
    <row r="1601" spans="14:24">
      <c r="N1601" s="1"/>
      <c r="P1601" s="6"/>
      <c r="R1601" s="1"/>
      <c r="V1601" s="14" t="s">
        <v>1530</v>
      </c>
    </row>
    <row r="1602" spans="14:24">
      <c r="N1602" s="1"/>
      <c r="P1602" s="6"/>
      <c r="R1602" s="1"/>
      <c r="V1602" s="14" t="s">
        <v>1532</v>
      </c>
    </row>
    <row r="1603" spans="14:24">
      <c r="N1603" s="1"/>
      <c r="P1603" s="6"/>
      <c r="R1603" s="1"/>
      <c r="V1603" s="14" t="s">
        <v>1533</v>
      </c>
    </row>
    <row r="1604" spans="14:24">
      <c r="N1604" s="1"/>
      <c r="P1604" s="6" t="s">
        <v>759</v>
      </c>
      <c r="R1604" s="1"/>
    </row>
    <row r="1605" spans="14:24">
      <c r="N1605" s="1"/>
      <c r="P1605" s="13" t="s">
        <v>760</v>
      </c>
      <c r="R1605" s="1"/>
      <c r="S1605" t="s">
        <v>1302</v>
      </c>
    </row>
    <row r="1606" spans="14:24">
      <c r="N1606" s="1"/>
      <c r="P1606" s="6" t="s">
        <v>758</v>
      </c>
      <c r="Q1606" s="18" t="s">
        <v>329</v>
      </c>
      <c r="R1606" s="1" t="s">
        <v>4</v>
      </c>
      <c r="S1606" s="3" t="s">
        <v>1307</v>
      </c>
    </row>
    <row r="1607" spans="14:24">
      <c r="N1607" s="1"/>
      <c r="P1607" s="6" t="s">
        <v>1737</v>
      </c>
      <c r="Q1607" s="15" t="s">
        <v>1736</v>
      </c>
      <c r="R1607" s="2" t="s">
        <v>1079</v>
      </c>
      <c r="S1607" s="4" t="s">
        <v>1301</v>
      </c>
    </row>
    <row r="1608" spans="14:24">
      <c r="N1608" s="1"/>
      <c r="P1608" s="6"/>
      <c r="Q1608" t="s">
        <v>1183</v>
      </c>
      <c r="R1608" s="1" t="s">
        <v>1080</v>
      </c>
    </row>
    <row r="1609" spans="14:24">
      <c r="N1609" s="1"/>
      <c r="P1609" s="6"/>
      <c r="R1609" s="1" t="s">
        <v>1299</v>
      </c>
    </row>
    <row r="1610" spans="14:24">
      <c r="N1610" s="1"/>
      <c r="P1610" s="6"/>
      <c r="R1610" s="14" t="s">
        <v>1303</v>
      </c>
      <c r="T1610" s="6" t="s">
        <v>1182</v>
      </c>
      <c r="U1610" s="5" t="s">
        <v>1180</v>
      </c>
    </row>
    <row r="1611" spans="14:24">
      <c r="N1611" s="1"/>
      <c r="P1611" s="6"/>
      <c r="R1611" s="14" t="s">
        <v>1304</v>
      </c>
      <c r="U1611" t="s">
        <v>1181</v>
      </c>
    </row>
    <row r="1612" spans="14:24">
      <c r="N1612" s="1"/>
      <c r="P1612" s="6"/>
      <c r="R1612" s="14" t="s">
        <v>1305</v>
      </c>
      <c r="W1612" t="s">
        <v>1446</v>
      </c>
    </row>
    <row r="1613" spans="14:24">
      <c r="N1613" s="1"/>
      <c r="P1613" s="6"/>
      <c r="R1613" s="14" t="s">
        <v>1306</v>
      </c>
      <c r="T1613" s="6" t="s">
        <v>1191</v>
      </c>
      <c r="U1613" s="5" t="s">
        <v>880</v>
      </c>
      <c r="V1613" s="1" t="s">
        <v>4</v>
      </c>
      <c r="W1613" s="3" t="s">
        <v>881</v>
      </c>
    </row>
    <row r="1614" spans="14:24">
      <c r="N1614" s="1"/>
      <c r="P1614" s="6"/>
      <c r="R1614" s="1"/>
      <c r="T1614" s="6" t="s">
        <v>911</v>
      </c>
      <c r="U1614" s="15" t="s">
        <v>1190</v>
      </c>
      <c r="V1614" s="2" t="s">
        <v>1444</v>
      </c>
      <c r="W1614" s="15" t="s">
        <v>909</v>
      </c>
      <c r="X1614" t="s">
        <v>910</v>
      </c>
    </row>
    <row r="1615" spans="14:24">
      <c r="N1615" s="1"/>
      <c r="P1615" s="6"/>
      <c r="R1615" s="1"/>
      <c r="U1615" t="s">
        <v>1371</v>
      </c>
      <c r="V1615" s="1" t="s">
        <v>1445</v>
      </c>
      <c r="W1615" t="s">
        <v>1447</v>
      </c>
    </row>
    <row r="1616" spans="14:24">
      <c r="N1616" s="1"/>
      <c r="P1616" s="6"/>
      <c r="R1616" s="1"/>
      <c r="V1616" s="14" t="s">
        <v>1448</v>
      </c>
    </row>
    <row r="1617" spans="14:25">
      <c r="N1617" s="1"/>
      <c r="P1617" s="6"/>
      <c r="R1617" s="1"/>
      <c r="V1617" s="14" t="s">
        <v>1449</v>
      </c>
    </row>
    <row r="1618" spans="14:25">
      <c r="N1618" s="1"/>
      <c r="P1618" s="6"/>
      <c r="R1618" s="1"/>
      <c r="V1618" s="14" t="s">
        <v>1450</v>
      </c>
    </row>
    <row r="1619" spans="14:25">
      <c r="N1619" s="1"/>
      <c r="P1619" s="6"/>
      <c r="R1619" s="1"/>
      <c r="V1619" s="14" t="s">
        <v>1451</v>
      </c>
    </row>
    <row r="1620" spans="14:25">
      <c r="N1620" s="1"/>
      <c r="P1620" s="6"/>
      <c r="R1620" s="1"/>
    </row>
    <row r="1621" spans="14:25">
      <c r="N1621" s="1"/>
      <c r="P1621" s="6"/>
      <c r="R1621" s="1"/>
      <c r="Y1621" s="3" t="s">
        <v>906</v>
      </c>
    </row>
    <row r="1622" spans="14:25">
      <c r="N1622" s="1"/>
      <c r="P1622" s="6"/>
      <c r="R1622" s="1"/>
      <c r="X1622" s="6" t="s">
        <v>908</v>
      </c>
      <c r="Y1622" s="15" t="s">
        <v>907</v>
      </c>
    </row>
    <row r="1623" spans="14:25">
      <c r="N1623" s="1"/>
      <c r="P1623" s="6"/>
      <c r="R1623" s="1"/>
    </row>
    <row r="1624" spans="14:25">
      <c r="N1624" s="1"/>
      <c r="P1624" s="6"/>
      <c r="R1624" s="1"/>
      <c r="Y1624" s="3" t="s">
        <v>902</v>
      </c>
    </row>
    <row r="1625" spans="14:25">
      <c r="N1625" s="1"/>
      <c r="P1625" s="6"/>
      <c r="R1625" s="1"/>
      <c r="X1625" s="6" t="s">
        <v>904</v>
      </c>
      <c r="Y1625" s="15" t="s">
        <v>903</v>
      </c>
    </row>
    <row r="1626" spans="14:25">
      <c r="N1626" s="1"/>
      <c r="P1626" s="6"/>
      <c r="R1626" s="1"/>
    </row>
    <row r="1627" spans="14:25">
      <c r="N1627" s="1"/>
      <c r="P1627" s="6"/>
      <c r="R1627" s="1"/>
      <c r="Y1627" s="3" t="s">
        <v>899</v>
      </c>
    </row>
    <row r="1628" spans="14:25">
      <c r="N1628" s="1"/>
      <c r="P1628" s="6"/>
      <c r="R1628" s="1"/>
      <c r="X1628" s="6" t="s">
        <v>901</v>
      </c>
      <c r="Y1628" s="15" t="s">
        <v>900</v>
      </c>
    </row>
    <row r="1629" spans="14:25">
      <c r="N1629" s="1"/>
      <c r="P1629" s="6"/>
      <c r="R1629" s="1"/>
    </row>
    <row r="1630" spans="14:25">
      <c r="N1630" s="1"/>
      <c r="P1630" s="6"/>
      <c r="R1630" s="1"/>
      <c r="Y1630" s="3" t="s">
        <v>882</v>
      </c>
    </row>
    <row r="1631" spans="14:25">
      <c r="N1631" s="1"/>
      <c r="P1631" s="6"/>
      <c r="R1631" s="1"/>
      <c r="Y1631" t="s">
        <v>883</v>
      </c>
    </row>
    <row r="1632" spans="14:25">
      <c r="N1632" s="1"/>
      <c r="P1632" s="6"/>
      <c r="R1632" s="1"/>
    </row>
    <row r="1633" spans="14:27">
      <c r="N1633" s="1"/>
      <c r="P1633" s="6"/>
      <c r="R1633" s="1"/>
      <c r="AA1633" t="s">
        <v>888</v>
      </c>
    </row>
    <row r="1634" spans="14:27">
      <c r="N1634" s="1"/>
      <c r="P1634" s="6"/>
      <c r="R1634" s="1"/>
      <c r="X1634" s="6" t="s">
        <v>896</v>
      </c>
      <c r="Y1634" s="5" t="s">
        <v>884</v>
      </c>
      <c r="Z1634" s="1" t="s">
        <v>4</v>
      </c>
      <c r="AA1634" s="3" t="s">
        <v>886</v>
      </c>
    </row>
    <row r="1635" spans="14:27">
      <c r="N1635" s="1"/>
      <c r="P1635" s="6"/>
      <c r="R1635" s="1"/>
      <c r="Y1635" t="s">
        <v>895</v>
      </c>
      <c r="Z1635" s="2" t="s">
        <v>889</v>
      </c>
      <c r="AA1635" t="s">
        <v>887</v>
      </c>
    </row>
    <row r="1636" spans="14:27">
      <c r="N1636" s="1"/>
      <c r="P1636" s="6"/>
      <c r="R1636" s="1"/>
      <c r="Y1636" t="s">
        <v>885</v>
      </c>
      <c r="Z1636" s="1" t="s">
        <v>890</v>
      </c>
    </row>
    <row r="1637" spans="14:27">
      <c r="N1637" s="1"/>
      <c r="P1637" s="6"/>
      <c r="R1637" s="1"/>
      <c r="Z1637" t="s">
        <v>891</v>
      </c>
    </row>
    <row r="1638" spans="14:27">
      <c r="N1638" s="1"/>
      <c r="P1638" s="6"/>
      <c r="R1638" s="1"/>
      <c r="Z1638" t="s">
        <v>892</v>
      </c>
    </row>
    <row r="1639" spans="14:27">
      <c r="N1639" s="1"/>
      <c r="P1639" s="6"/>
      <c r="R1639" s="1"/>
      <c r="Z1639" t="s">
        <v>893</v>
      </c>
    </row>
    <row r="1640" spans="14:27">
      <c r="N1640" s="1"/>
      <c r="P1640" s="6"/>
      <c r="R1640" s="1"/>
      <c r="Z1640" t="s">
        <v>894</v>
      </c>
    </row>
    <row r="1641" spans="14:27">
      <c r="N1641" s="1"/>
      <c r="P1641" s="6"/>
      <c r="R1641" s="1"/>
    </row>
    <row r="1642" spans="14:27">
      <c r="N1642" s="1"/>
      <c r="P1642" s="6"/>
      <c r="R1642" s="1"/>
      <c r="X1642" s="6" t="s">
        <v>898</v>
      </c>
      <c r="Y1642" s="5" t="s">
        <v>897</v>
      </c>
    </row>
    <row r="1643" spans="14:27">
      <c r="N1643" s="1"/>
      <c r="P1643" s="6"/>
      <c r="R1643" s="1"/>
      <c r="Y1643" t="s">
        <v>905</v>
      </c>
    </row>
    <row r="1644" spans="14:27">
      <c r="N1644" s="1"/>
      <c r="P1644" s="6"/>
      <c r="R1644" s="1"/>
    </row>
    <row r="1645" spans="14:27">
      <c r="N1645" s="1"/>
      <c r="P1645" s="6"/>
      <c r="R1645" s="1"/>
      <c r="W1645" t="s">
        <v>1464</v>
      </c>
    </row>
    <row r="1646" spans="14:27">
      <c r="N1646" s="1"/>
      <c r="P1646" s="6"/>
      <c r="R1646" s="1"/>
      <c r="U1646" s="3" t="s">
        <v>1461</v>
      </c>
      <c r="V1646" s="1" t="s">
        <v>4</v>
      </c>
      <c r="W1646" s="3" t="s">
        <v>906</v>
      </c>
    </row>
    <row r="1647" spans="14:27">
      <c r="N1647" s="1"/>
      <c r="P1647" s="6"/>
      <c r="R1647" s="1"/>
      <c r="T1647" s="6" t="s">
        <v>2198</v>
      </c>
      <c r="U1647" s="15" t="s">
        <v>2197</v>
      </c>
      <c r="V1647" s="2" t="s">
        <v>1462</v>
      </c>
      <c r="W1647" t="s">
        <v>1463</v>
      </c>
    </row>
    <row r="1648" spans="14:27">
      <c r="N1648" s="1"/>
      <c r="P1648" s="6"/>
      <c r="R1648" s="1"/>
      <c r="V1648" s="1" t="s">
        <v>1465</v>
      </c>
      <c r="W1648" t="s">
        <v>2075</v>
      </c>
    </row>
    <row r="1649" spans="14:23">
      <c r="N1649" s="1"/>
      <c r="P1649" s="6"/>
      <c r="R1649" s="1"/>
      <c r="V1649" s="14" t="s">
        <v>1467</v>
      </c>
    </row>
    <row r="1650" spans="14:23">
      <c r="N1650" s="1"/>
      <c r="P1650" s="6"/>
      <c r="R1650" s="1"/>
      <c r="V1650" s="14" t="s">
        <v>1468</v>
      </c>
    </row>
    <row r="1651" spans="14:23">
      <c r="N1651" s="1"/>
      <c r="P1651" s="6"/>
      <c r="R1651" s="1"/>
      <c r="V1651" s="14" t="s">
        <v>1469</v>
      </c>
    </row>
    <row r="1652" spans="14:23">
      <c r="N1652" s="1"/>
      <c r="P1652" s="6"/>
      <c r="R1652" s="1"/>
      <c r="V1652" s="14" t="s">
        <v>1470</v>
      </c>
    </row>
    <row r="1653" spans="14:23">
      <c r="N1653" s="1"/>
      <c r="P1653" s="6"/>
      <c r="R1653" s="1"/>
      <c r="V1653" s="14"/>
    </row>
    <row r="1654" spans="14:23">
      <c r="N1654" s="1"/>
      <c r="P1654" s="6"/>
      <c r="R1654" s="1"/>
      <c r="U1654" s="3" t="s">
        <v>2192</v>
      </c>
      <c r="V1654" s="14"/>
    </row>
    <row r="1655" spans="14:23">
      <c r="N1655" s="1"/>
      <c r="P1655" s="6"/>
      <c r="R1655" s="1"/>
      <c r="T1655" s="6" t="s">
        <v>2193</v>
      </c>
      <c r="U1655" s="15" t="s">
        <v>2194</v>
      </c>
      <c r="V1655" s="14"/>
    </row>
    <row r="1656" spans="14:23">
      <c r="N1656" s="1"/>
      <c r="P1656" s="6"/>
      <c r="R1656" s="1"/>
      <c r="V1656" s="14"/>
    </row>
    <row r="1657" spans="14:23">
      <c r="N1657" s="1"/>
      <c r="P1657" s="6"/>
      <c r="R1657" s="1"/>
      <c r="W1657" t="s">
        <v>1379</v>
      </c>
    </row>
    <row r="1658" spans="14:23">
      <c r="N1658" s="1"/>
      <c r="P1658" s="6"/>
      <c r="R1658" s="1"/>
      <c r="T1658" s="6" t="s">
        <v>1466</v>
      </c>
      <c r="U1658" s="5" t="s">
        <v>1031</v>
      </c>
      <c r="V1658" s="1" t="s">
        <v>4</v>
      </c>
      <c r="W1658" s="3" t="s">
        <v>1043</v>
      </c>
    </row>
    <row r="1659" spans="14:23">
      <c r="N1659" s="1"/>
      <c r="P1659" s="6"/>
      <c r="R1659" s="1"/>
      <c r="U1659" t="s">
        <v>1032</v>
      </c>
      <c r="V1659" s="2" t="s">
        <v>1384</v>
      </c>
      <c r="W1659" s="4" t="s">
        <v>1378</v>
      </c>
    </row>
    <row r="1660" spans="14:23">
      <c r="N1660" s="1"/>
      <c r="P1660" s="6"/>
      <c r="R1660" s="1"/>
      <c r="U1660" t="s">
        <v>1047</v>
      </c>
      <c r="V1660" s="1" t="s">
        <v>1377</v>
      </c>
      <c r="W1660" s="4"/>
    </row>
    <row r="1661" spans="14:23">
      <c r="N1661" s="1"/>
      <c r="P1661" s="6"/>
      <c r="R1661" s="1"/>
      <c r="V1661" s="14" t="s">
        <v>1380</v>
      </c>
      <c r="W1661" s="4"/>
    </row>
    <row r="1662" spans="14:23">
      <c r="N1662" s="1"/>
      <c r="P1662" s="6"/>
      <c r="R1662" s="1"/>
      <c r="V1662" s="14" t="s">
        <v>1381</v>
      </c>
      <c r="W1662" s="4"/>
    </row>
    <row r="1663" spans="14:23">
      <c r="N1663" s="1"/>
      <c r="P1663" s="6"/>
      <c r="R1663" s="1"/>
      <c r="V1663" s="14" t="s">
        <v>1383</v>
      </c>
      <c r="W1663" s="4"/>
    </row>
    <row r="1664" spans="14:23">
      <c r="N1664" s="1"/>
      <c r="P1664" s="6"/>
      <c r="R1664" s="1"/>
      <c r="V1664" s="14" t="s">
        <v>1382</v>
      </c>
      <c r="W1664" s="4"/>
    </row>
    <row r="1665" spans="14:25">
      <c r="N1665" s="1"/>
      <c r="P1665" s="6"/>
      <c r="R1665" s="1"/>
      <c r="W1665" s="4"/>
    </row>
    <row r="1666" spans="14:25">
      <c r="N1666" s="1"/>
      <c r="P1666" s="6"/>
      <c r="R1666" s="1"/>
      <c r="W1666" s="4"/>
      <c r="X1666" s="6" t="s">
        <v>1274</v>
      </c>
      <c r="Y1666" s="5" t="s">
        <v>1272</v>
      </c>
    </row>
    <row r="1667" spans="14:25">
      <c r="N1667" s="1"/>
      <c r="P1667" s="6"/>
      <c r="R1667" s="1"/>
      <c r="W1667" s="4"/>
      <c r="Y1667" t="s">
        <v>1273</v>
      </c>
    </row>
    <row r="1668" spans="14:25">
      <c r="N1668" s="1"/>
      <c r="P1668" s="6"/>
      <c r="R1668" s="1"/>
      <c r="W1668" s="4"/>
    </row>
    <row r="1669" spans="14:25">
      <c r="N1669" s="1"/>
      <c r="P1669" s="6"/>
      <c r="R1669" s="1"/>
      <c r="W1669" s="4"/>
      <c r="X1669" s="6" t="s">
        <v>1243</v>
      </c>
      <c r="Y1669" s="5" t="s">
        <v>1297</v>
      </c>
    </row>
    <row r="1670" spans="14:25">
      <c r="N1670" s="1"/>
      <c r="P1670" s="6"/>
      <c r="R1670" s="1"/>
      <c r="W1670" s="4"/>
      <c r="Y1670" t="s">
        <v>1298</v>
      </c>
    </row>
    <row r="1671" spans="14:25">
      <c r="N1671" s="1"/>
      <c r="P1671" s="6"/>
      <c r="R1671" s="1"/>
      <c r="W1671" s="4"/>
    </row>
    <row r="1672" spans="14:25">
      <c r="N1672" s="1"/>
      <c r="P1672" s="6"/>
      <c r="R1672" s="1"/>
      <c r="W1672" s="4"/>
      <c r="X1672" s="6" t="s">
        <v>1049</v>
      </c>
      <c r="Y1672" s="5" t="s">
        <v>1048</v>
      </c>
    </row>
    <row r="1673" spans="14:25">
      <c r="N1673" s="1"/>
      <c r="P1673" s="6"/>
      <c r="R1673" s="1"/>
      <c r="W1673" s="4"/>
      <c r="X1673" s="6" t="s">
        <v>1755</v>
      </c>
      <c r="Y1673" s="15" t="s">
        <v>1754</v>
      </c>
    </row>
    <row r="1674" spans="14:25">
      <c r="N1674" s="1"/>
      <c r="P1674" s="6"/>
      <c r="R1674" s="1"/>
      <c r="W1674" s="4"/>
    </row>
    <row r="1675" spans="14:25">
      <c r="N1675" s="1"/>
      <c r="P1675" s="6"/>
      <c r="R1675" s="1"/>
      <c r="W1675" s="4"/>
      <c r="X1675" s="6" t="s">
        <v>1046</v>
      </c>
      <c r="Y1675" s="5" t="s">
        <v>1044</v>
      </c>
    </row>
    <row r="1676" spans="14:25">
      <c r="N1676" s="1"/>
      <c r="P1676" s="6"/>
      <c r="R1676" s="1"/>
      <c r="W1676" s="4"/>
      <c r="Y1676" t="s">
        <v>1045</v>
      </c>
    </row>
    <row r="1677" spans="14:25">
      <c r="N1677" s="1"/>
      <c r="P1677" s="6"/>
      <c r="R1677" s="1"/>
    </row>
    <row r="1678" spans="14:25">
      <c r="N1678" s="1"/>
      <c r="P1678" s="6"/>
      <c r="R1678" s="1"/>
      <c r="W1678" t="s">
        <v>1038</v>
      </c>
    </row>
    <row r="1679" spans="14:25">
      <c r="N1679" s="1"/>
      <c r="P1679" s="6"/>
      <c r="R1679" s="1"/>
      <c r="U1679" t="s">
        <v>92</v>
      </c>
      <c r="V1679" s="1" t="s">
        <v>4</v>
      </c>
      <c r="W1679" s="3" t="s">
        <v>1033</v>
      </c>
    </row>
    <row r="1680" spans="14:25">
      <c r="N1680" s="1"/>
      <c r="P1680" s="6"/>
      <c r="R1680" s="1"/>
      <c r="V1680" s="2" t="s">
        <v>1034</v>
      </c>
      <c r="W1680" t="s">
        <v>1036</v>
      </c>
    </row>
    <row r="1681" spans="14:23">
      <c r="N1681" s="1"/>
      <c r="P1681" s="6"/>
      <c r="R1681" s="1"/>
      <c r="V1681" s="1" t="s">
        <v>1035</v>
      </c>
      <c r="W1681" t="s">
        <v>1037</v>
      </c>
    </row>
    <row r="1682" spans="14:23">
      <c r="N1682" s="1"/>
      <c r="P1682" s="6"/>
      <c r="R1682" s="1"/>
      <c r="V1682" s="1" t="s">
        <v>1039</v>
      </c>
    </row>
    <row r="1683" spans="14:23">
      <c r="N1683" s="1"/>
      <c r="P1683" s="6"/>
      <c r="R1683" s="1"/>
      <c r="V1683" s="1" t="s">
        <v>1040</v>
      </c>
    </row>
    <row r="1684" spans="14:23">
      <c r="N1684" s="1"/>
      <c r="P1684" s="6"/>
      <c r="R1684" s="1"/>
      <c r="V1684" s="1" t="s">
        <v>1042</v>
      </c>
    </row>
    <row r="1685" spans="14:23">
      <c r="N1685" s="1"/>
      <c r="P1685" s="6"/>
      <c r="R1685" s="1"/>
      <c r="V1685" s="1" t="s">
        <v>1041</v>
      </c>
    </row>
    <row r="1686" spans="14:23">
      <c r="N1686" s="1"/>
      <c r="P1686" s="6"/>
      <c r="R1686" s="1"/>
    </row>
    <row r="1687" spans="14:23">
      <c r="N1687" s="1"/>
      <c r="P1687" s="6"/>
      <c r="R1687" s="1"/>
      <c r="T1687" s="6" t="s">
        <v>1232</v>
      </c>
      <c r="U1687" s="5" t="s">
        <v>1231</v>
      </c>
    </row>
    <row r="1688" spans="14:23">
      <c r="N1688" s="1"/>
      <c r="P1688" s="6"/>
      <c r="R1688" s="1"/>
      <c r="T1688" s="6" t="s">
        <v>1700</v>
      </c>
      <c r="U1688" s="15" t="s">
        <v>1699</v>
      </c>
    </row>
    <row r="1689" spans="14:23">
      <c r="N1689" s="1"/>
      <c r="P1689" s="6"/>
      <c r="R1689" s="1"/>
    </row>
    <row r="1690" spans="14:23">
      <c r="N1690" s="1"/>
      <c r="P1690" s="6"/>
      <c r="R1690" s="1"/>
      <c r="U1690" t="s">
        <v>1047</v>
      </c>
    </row>
    <row r="1691" spans="14:23">
      <c r="N1691" s="1"/>
      <c r="P1691" s="6"/>
      <c r="R1691" s="1"/>
      <c r="S1691" t="s">
        <v>333</v>
      </c>
    </row>
    <row r="1692" spans="14:23">
      <c r="N1692" s="1"/>
      <c r="P1692" s="6"/>
      <c r="Q1692" s="3" t="s">
        <v>92</v>
      </c>
      <c r="R1692" s="1" t="s">
        <v>4</v>
      </c>
      <c r="S1692" s="3" t="s">
        <v>330</v>
      </c>
      <c r="T1692" t="s">
        <v>2053</v>
      </c>
    </row>
    <row r="1693" spans="14:23">
      <c r="N1693" s="1"/>
      <c r="P1693" s="6"/>
      <c r="R1693" s="2" t="s">
        <v>332</v>
      </c>
      <c r="S1693" t="s">
        <v>331</v>
      </c>
    </row>
    <row r="1694" spans="14:23">
      <c r="N1694" s="1"/>
      <c r="P1694" s="6"/>
      <c r="R1694" s="1" t="s">
        <v>693</v>
      </c>
    </row>
    <row r="1695" spans="14:23">
      <c r="N1695" s="1"/>
      <c r="P1695" s="6"/>
    </row>
    <row r="1696" spans="14:23">
      <c r="N1696" s="1"/>
      <c r="P1696" s="6"/>
      <c r="R1696" s="1"/>
      <c r="T1696" s="6" t="s">
        <v>1243</v>
      </c>
      <c r="U1696" s="5" t="s">
        <v>198</v>
      </c>
    </row>
    <row r="1697" spans="14:21">
      <c r="N1697" s="1"/>
      <c r="P1697" s="6"/>
      <c r="R1697" s="1"/>
      <c r="U1697" t="s">
        <v>1242</v>
      </c>
    </row>
    <row r="1698" spans="14:21">
      <c r="N1698" s="1"/>
      <c r="P1698" s="6"/>
      <c r="R1698" s="1"/>
    </row>
    <row r="1699" spans="14:21">
      <c r="N1699" s="1"/>
      <c r="P1699" s="6"/>
      <c r="R1699" s="1"/>
      <c r="T1699" s="6" t="s">
        <v>1255</v>
      </c>
      <c r="U1699" s="5" t="s">
        <v>746</v>
      </c>
    </row>
    <row r="1700" spans="14:21">
      <c r="N1700" s="1"/>
      <c r="P1700" s="6"/>
      <c r="R1700" s="1"/>
      <c r="T1700" s="6" t="s">
        <v>2052</v>
      </c>
      <c r="U1700" s="15" t="s">
        <v>2051</v>
      </c>
    </row>
    <row r="1701" spans="14:21">
      <c r="N1701" s="1"/>
      <c r="P1701" s="6"/>
      <c r="R1701" s="1"/>
    </row>
    <row r="1702" spans="14:21">
      <c r="N1702" s="1"/>
      <c r="P1702" s="6"/>
      <c r="R1702" s="1"/>
      <c r="T1702" s="6" t="s">
        <v>1265</v>
      </c>
      <c r="U1702" s="5" t="s">
        <v>1264</v>
      </c>
    </row>
    <row r="1703" spans="14:21">
      <c r="N1703" s="1"/>
      <c r="P1703" s="6"/>
      <c r="R1703" s="1"/>
      <c r="T1703" s="6" t="s">
        <v>1730</v>
      </c>
      <c r="U1703" s="15" t="s">
        <v>1729</v>
      </c>
    </row>
    <row r="1704" spans="14:21">
      <c r="N1704" s="1"/>
      <c r="P1704" s="6"/>
      <c r="R1704" s="1"/>
    </row>
    <row r="1705" spans="14:21">
      <c r="N1705" s="1"/>
      <c r="P1705" s="6"/>
      <c r="R1705" s="1"/>
      <c r="T1705" s="6" t="s">
        <v>1280</v>
      </c>
      <c r="U1705" s="5" t="s">
        <v>1281</v>
      </c>
    </row>
    <row r="1706" spans="14:21">
      <c r="N1706" s="1"/>
      <c r="P1706" s="6"/>
      <c r="R1706" s="1"/>
      <c r="T1706" s="6" t="s">
        <v>2739</v>
      </c>
      <c r="U1706" s="15" t="s">
        <v>2738</v>
      </c>
    </row>
    <row r="1707" spans="14:21">
      <c r="N1707" s="1"/>
      <c r="P1707" s="6"/>
      <c r="R1707" s="1"/>
    </row>
    <row r="1708" spans="14:21">
      <c r="N1708" s="1"/>
      <c r="P1708" s="13" t="s">
        <v>772</v>
      </c>
      <c r="R1708" s="1"/>
    </row>
    <row r="1709" spans="14:21">
      <c r="N1709" s="1"/>
      <c r="P1709" s="6" t="s">
        <v>770</v>
      </c>
      <c r="Q1709" s="18" t="s">
        <v>768</v>
      </c>
      <c r="R1709" s="1"/>
    </row>
    <row r="1710" spans="14:21">
      <c r="N1710" s="1"/>
      <c r="P1710" s="6" t="s">
        <v>771</v>
      </c>
      <c r="Q1710" t="s">
        <v>769</v>
      </c>
      <c r="R1710" s="1"/>
    </row>
    <row r="1711" spans="14:21">
      <c r="N1711" s="1"/>
      <c r="P1711" s="6"/>
      <c r="R1711" s="1"/>
    </row>
    <row r="1712" spans="14:21">
      <c r="N1712" s="1"/>
      <c r="P1712" s="13" t="s">
        <v>781</v>
      </c>
      <c r="R1712" s="1"/>
    </row>
    <row r="1713" spans="14:19">
      <c r="N1713" s="1"/>
      <c r="P1713" s="6" t="s">
        <v>824</v>
      </c>
      <c r="Q1713" s="18" t="s">
        <v>780</v>
      </c>
      <c r="R1713" s="1"/>
    </row>
    <row r="1714" spans="14:19">
      <c r="N1714" s="1"/>
      <c r="P1714" s="6" t="s">
        <v>783</v>
      </c>
      <c r="Q1714" t="s">
        <v>784</v>
      </c>
      <c r="R1714" s="1"/>
    </row>
    <row r="1715" spans="14:19">
      <c r="N1715" s="1"/>
      <c r="P1715" s="6"/>
      <c r="R1715" s="1"/>
    </row>
    <row r="1716" spans="14:19">
      <c r="P1716" s="13" t="s">
        <v>822</v>
      </c>
    </row>
    <row r="1717" spans="14:19">
      <c r="P1717" s="6" t="s">
        <v>823</v>
      </c>
      <c r="Q1717" s="18" t="s">
        <v>729</v>
      </c>
    </row>
    <row r="1718" spans="14:19">
      <c r="P1718" s="6" t="s">
        <v>821</v>
      </c>
      <c r="Q1718" t="s">
        <v>820</v>
      </c>
    </row>
    <row r="1720" spans="14:19">
      <c r="S1720" t="s">
        <v>1412</v>
      </c>
    </row>
    <row r="1721" spans="14:19">
      <c r="Q1721" s="3" t="s">
        <v>1413</v>
      </c>
      <c r="R1721" s="1" t="s">
        <v>4</v>
      </c>
      <c r="S1721" s="3" t="s">
        <v>1410</v>
      </c>
    </row>
    <row r="1722" spans="14:19">
      <c r="P1722" t="s">
        <v>1992</v>
      </c>
      <c r="Q1722" s="15" t="s">
        <v>1990</v>
      </c>
      <c r="R1722" s="2" t="s">
        <v>1411</v>
      </c>
      <c r="S1722" t="s">
        <v>1430</v>
      </c>
    </row>
    <row r="1723" spans="14:19">
      <c r="R1723" s="1" t="s">
        <v>320</v>
      </c>
      <c r="S1723" t="s">
        <v>1047</v>
      </c>
    </row>
    <row r="1724" spans="14:19">
      <c r="R1724" s="14" t="s">
        <v>1419</v>
      </c>
    </row>
    <row r="1725" spans="14:19">
      <c r="R1725" s="14" t="s">
        <v>1416</v>
      </c>
    </row>
    <row r="1726" spans="14:19">
      <c r="R1726" s="14" t="s">
        <v>1417</v>
      </c>
    </row>
    <row r="1727" spans="14:19">
      <c r="R1727" s="14" t="s">
        <v>1418</v>
      </c>
    </row>
    <row r="1728" spans="14:19">
      <c r="R1728" s="14"/>
    </row>
    <row r="1729" spans="12:23">
      <c r="R1729" s="14"/>
      <c r="U1729" s="3" t="s">
        <v>3265</v>
      </c>
      <c r="V1729" s="1" t="s">
        <v>4</v>
      </c>
      <c r="W1729" s="3" t="s">
        <v>3267</v>
      </c>
    </row>
    <row r="1730" spans="12:23">
      <c r="R1730" s="14"/>
      <c r="V1730" s="1" t="s">
        <v>3266</v>
      </c>
    </row>
    <row r="1731" spans="12:23">
      <c r="R1731" s="14"/>
    </row>
    <row r="1732" spans="12:23">
      <c r="R1732" s="14"/>
      <c r="S1732" t="s">
        <v>1429</v>
      </c>
    </row>
    <row r="1733" spans="12:23">
      <c r="Q1733" s="3" t="s">
        <v>92</v>
      </c>
      <c r="R1733" s="1" t="s">
        <v>4</v>
      </c>
      <c r="S1733" s="3" t="s">
        <v>1428</v>
      </c>
    </row>
    <row r="1734" spans="12:23">
      <c r="R1734" s="2" t="s">
        <v>1426</v>
      </c>
      <c r="S1734" t="s">
        <v>1435</v>
      </c>
    </row>
    <row r="1735" spans="12:23">
      <c r="R1735" s="1" t="s">
        <v>1427</v>
      </c>
      <c r="S1735" t="s">
        <v>1991</v>
      </c>
    </row>
    <row r="1736" spans="12:23">
      <c r="R1736" s="14" t="s">
        <v>1431</v>
      </c>
    </row>
    <row r="1737" spans="12:23">
      <c r="R1737" s="14" t="s">
        <v>1433</v>
      </c>
    </row>
    <row r="1738" spans="12:23">
      <c r="R1738" s="14" t="s">
        <v>1434</v>
      </c>
    </row>
    <row r="1739" spans="12:23">
      <c r="R1739" s="14" t="s">
        <v>1432</v>
      </c>
    </row>
    <row r="1740" spans="12:23">
      <c r="R1740" s="14"/>
    </row>
    <row r="1741" spans="12:23">
      <c r="L1741" s="26" t="s">
        <v>537</v>
      </c>
    </row>
    <row r="1742" spans="12:23">
      <c r="L1742" s="6" t="s">
        <v>670</v>
      </c>
      <c r="M1742" s="18" t="s">
        <v>717</v>
      </c>
    </row>
    <row r="1743" spans="12:23">
      <c r="M1743" t="s">
        <v>526</v>
      </c>
    </row>
    <row r="1745" spans="12:15">
      <c r="L1745" s="13" t="s">
        <v>733</v>
      </c>
    </row>
    <row r="1746" spans="12:15">
      <c r="L1746" s="6" t="s">
        <v>734</v>
      </c>
      <c r="M1746" s="18" t="s">
        <v>452</v>
      </c>
    </row>
    <row r="1747" spans="12:15">
      <c r="L1747" s="6" t="s">
        <v>460</v>
      </c>
      <c r="M1747" s="15" t="s">
        <v>459</v>
      </c>
    </row>
    <row r="1748" spans="12:15">
      <c r="L1748" s="6"/>
    </row>
    <row r="1749" spans="12:15">
      <c r="L1749" s="13" t="s">
        <v>536</v>
      </c>
    </row>
    <row r="1750" spans="12:15">
      <c r="L1750" s="6" t="s">
        <v>675</v>
      </c>
      <c r="M1750" s="18" t="s">
        <v>669</v>
      </c>
    </row>
    <row r="1751" spans="12:15">
      <c r="M1751" t="s">
        <v>535</v>
      </c>
    </row>
    <row r="1753" spans="12:15">
      <c r="L1753" s="13" t="s">
        <v>540</v>
      </c>
    </row>
    <row r="1754" spans="12:15">
      <c r="L1754" s="6" t="s">
        <v>1073</v>
      </c>
      <c r="M1754" s="18" t="s">
        <v>538</v>
      </c>
    </row>
    <row r="1755" spans="12:15">
      <c r="M1755" t="s">
        <v>539</v>
      </c>
    </row>
    <row r="1757" spans="12:15">
      <c r="O1757" t="s">
        <v>598</v>
      </c>
    </row>
    <row r="1758" spans="12:15">
      <c r="M1758" s="3" t="s">
        <v>400</v>
      </c>
      <c r="N1758" s="1" t="s">
        <v>4</v>
      </c>
      <c r="O1758" s="3" t="s">
        <v>585</v>
      </c>
    </row>
    <row r="1759" spans="12:15">
      <c r="N1759" s="1" t="s">
        <v>737</v>
      </c>
      <c r="O1759" t="s">
        <v>738</v>
      </c>
    </row>
    <row r="1760" spans="12:15">
      <c r="M1760" t="s">
        <v>1061</v>
      </c>
    </row>
    <row r="1761" spans="16:17">
      <c r="P1761" s="13" t="s">
        <v>587</v>
      </c>
    </row>
    <row r="1762" spans="16:17">
      <c r="P1762" s="6" t="s">
        <v>668</v>
      </c>
      <c r="Q1762" s="18" t="s">
        <v>586</v>
      </c>
    </row>
    <row r="1763" spans="16:17">
      <c r="P1763" s="6" t="s">
        <v>589</v>
      </c>
      <c r="Q1763" t="s">
        <v>588</v>
      </c>
    </row>
    <row r="1765" spans="16:17">
      <c r="P1765" s="6" t="s">
        <v>590</v>
      </c>
      <c r="Q1765" s="18" t="s">
        <v>480</v>
      </c>
    </row>
    <row r="1766" spans="16:17">
      <c r="Q1766" t="s">
        <v>481</v>
      </c>
    </row>
    <row r="1768" spans="16:17">
      <c r="P1768" s="6" t="s">
        <v>482</v>
      </c>
      <c r="Q1768" s="18" t="s">
        <v>591</v>
      </c>
    </row>
    <row r="1769" spans="16:17">
      <c r="P1769" s="6" t="s">
        <v>592</v>
      </c>
      <c r="Q1769" s="15" t="s">
        <v>485</v>
      </c>
    </row>
    <row r="1771" spans="16:17">
      <c r="P1771" s="6" t="s">
        <v>484</v>
      </c>
      <c r="Q1771" s="18" t="s">
        <v>483</v>
      </c>
    </row>
    <row r="1772" spans="16:17">
      <c r="P1772" s="6"/>
      <c r="Q1772" t="s">
        <v>791</v>
      </c>
    </row>
    <row r="1774" spans="16:17">
      <c r="P1774" s="6" t="s">
        <v>593</v>
      </c>
      <c r="Q1774" s="18" t="s">
        <v>486</v>
      </c>
    </row>
    <row r="1775" spans="16:17">
      <c r="P1775" s="6" t="s">
        <v>594</v>
      </c>
      <c r="Q1775" s="15" t="s">
        <v>498</v>
      </c>
    </row>
    <row r="1777" spans="12:17">
      <c r="P1777" s="6" t="s">
        <v>499</v>
      </c>
      <c r="Q1777" s="18" t="s">
        <v>487</v>
      </c>
    </row>
    <row r="1778" spans="12:17">
      <c r="P1778" s="6" t="s">
        <v>595</v>
      </c>
      <c r="Q1778" s="15" t="s">
        <v>500</v>
      </c>
    </row>
    <row r="1780" spans="12:17">
      <c r="L1780" s="13"/>
    </row>
    <row r="1781" spans="12:17">
      <c r="L1781" s="6"/>
    </row>
    <row r="1810" ht="15.75" customHeight="1"/>
    <row r="1811" ht="15.75" customHeight="1"/>
    <row r="1812" ht="15.75" customHeight="1"/>
    <row r="1813" ht="15.75" customHeight="1"/>
    <row r="1814" ht="15.75" customHeight="1"/>
    <row r="1815" ht="15.75" customHeight="1"/>
    <row r="1816" ht="15.75" customHeight="1"/>
  </sheetData>
  <phoneticPr fontId="4" type="noConversion"/>
  <hyperlinks>
    <hyperlink ref="X811" r:id="rId1" xr:uid="{1147834E-2EDE-4C01-B483-03DE7F9C512B}"/>
    <hyperlink ref="T342" r:id="rId2" xr:uid="{81103CFF-84BE-4000-A3BE-95CF35C38203}"/>
    <hyperlink ref="T343" r:id="rId3" xr:uid="{7F5E9B0D-7A09-489E-A1AF-69506BB28751}"/>
    <hyperlink ref="R204" r:id="rId4" xr:uid="{4FF0AF53-C19C-4E0F-9986-6BABFE881F65}"/>
    <hyperlink ref="T341" r:id="rId5" xr:uid="{1C71DC09-9F03-4B66-A3AB-208E0A36AAB4}"/>
    <hyperlink ref="P203" r:id="rId6" xr:uid="{97E5A231-3702-4A9A-9596-EA46AEDA1CF9}"/>
    <hyperlink ref="L41" r:id="rId7" xr:uid="{3B73FD1E-BDE1-480B-B9F5-CB467D99C25D}"/>
    <hyperlink ref="N1273" r:id="rId8" xr:uid="{B35070E9-1C0C-402B-9701-517DE032B5DD}"/>
    <hyperlink ref="L1749" r:id="rId9" xr:uid="{742E47D6-F1AC-414C-9AB5-7CC70961A81F}"/>
    <hyperlink ref="L1741" r:id="rId10" xr:uid="{7307DC56-B9C8-43AA-8F2B-07E5606CF114}"/>
    <hyperlink ref="L1753" r:id="rId11" xr:uid="{67E0606D-14D2-4A8D-BE3A-39AE3464A74E}"/>
    <hyperlink ref="P50" r:id="rId12" xr:uid="{F504CF8B-70DD-4FFF-8D72-67DCFA5700D0}"/>
    <hyperlink ref="P197" r:id="rId13" xr:uid="{B8C5DEE3-8A5E-4B74-970A-51AE8BAE60BD}"/>
    <hyperlink ref="P193" r:id="rId14" xr:uid="{FDAFE653-78AB-49D6-A8E7-36F293361470}"/>
    <hyperlink ref="P1261" r:id="rId15" xr:uid="{6D62D006-9CA4-4526-8DDF-6F1F89BCD6FD}"/>
    <hyperlink ref="P1265" r:id="rId16" xr:uid="{B4187110-0A18-46DF-B8A6-4C8CE1D2DD2F}"/>
    <hyperlink ref="P1761" r:id="rId17" xr:uid="{AB2027AF-8A0D-4548-99C3-89CD88B567A5}"/>
    <hyperlink ref="P204" r:id="rId18" xr:uid="{65A24496-0DAE-40CE-8024-8E5318787635}"/>
    <hyperlink ref="L37" r:id="rId19" xr:uid="{69922E5F-5082-4466-9674-41DBFEE90828}"/>
    <hyperlink ref="L38" r:id="rId20" xr:uid="{8098C62F-F94B-44DE-8797-7FCE479371AD}"/>
    <hyperlink ref="L1745" r:id="rId21" xr:uid="{1DD25067-5D19-44CB-B89F-668D9231D226}"/>
    <hyperlink ref="P1276" r:id="rId22" xr:uid="{55C958AC-F40D-493E-997E-C9DEC68ED705}"/>
    <hyperlink ref="P1605" r:id="rId23" xr:uid="{E0EFC2EC-6DD7-4973-9334-E1DA911941B7}"/>
    <hyperlink ref="T215" r:id="rId24" xr:uid="{726BD2EF-1382-4DCC-B6E4-7B84970F898B}"/>
    <hyperlink ref="P1708" r:id="rId25" xr:uid="{49741A5B-95E4-4A94-88F5-A4ED3C56A7E1}"/>
    <hyperlink ref="U219" r:id="rId26" xr:uid="{2041CA33-D8A3-485F-B95A-B09E814E16A9}"/>
    <hyperlink ref="P1712" r:id="rId27" xr:uid="{54A10BD1-2300-4503-9A9D-AE868A5CA25C}"/>
    <hyperlink ref="T233" r:id="rId28" xr:uid="{1574D019-4825-47C0-A192-C535D1E762CA}"/>
    <hyperlink ref="P1716" r:id="rId29" xr:uid="{1BACCBCE-C73F-4E54-AD2A-431189E14C74}"/>
    <hyperlink ref="Y1250" r:id="rId30" xr:uid="{AC569D60-061C-4253-BD43-44CCA5EEFC98}"/>
  </hyperlinks>
  <pageMargins left="0.7" right="0.7" top="0.75" bottom="0.75" header="0.3" footer="0.3"/>
  <pageSetup paperSize="9" orientation="portrait" verticalDpi="0" r:id="rId31"/>
  <drawing r:id="rId3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AB1F-C3A1-4353-B01B-D68DA620A6ED}">
  <dimension ref="C3:X519"/>
  <sheetViews>
    <sheetView zoomScale="80" zoomScaleNormal="80" workbookViewId="0"/>
  </sheetViews>
  <sheetFormatPr defaultRowHeight="15"/>
  <cols>
    <col min="2" max="2" width="9.42578125" customWidth="1"/>
    <col min="9" max="9" width="30.42578125" customWidth="1"/>
    <col min="10" max="10" width="23.5703125" bestFit="1" customWidth="1"/>
    <col min="11" max="11" width="25.28515625" customWidth="1"/>
    <col min="13" max="13" width="25.7109375" customWidth="1"/>
    <col min="14" max="14" width="29.140625" customWidth="1"/>
    <col min="15" max="15" width="28.28515625" customWidth="1"/>
    <col min="17" max="17" width="34.42578125" bestFit="1" customWidth="1"/>
    <col min="18" max="18" width="24.5703125" bestFit="1" customWidth="1"/>
    <col min="19" max="19" width="36" customWidth="1"/>
    <col min="21" max="21" width="31.7109375" bestFit="1" customWidth="1"/>
    <col min="22" max="22" width="19.140625" bestFit="1" customWidth="1"/>
    <col min="23" max="23" width="27.28515625" bestFit="1" customWidth="1"/>
  </cols>
  <sheetData>
    <row r="3" spans="9:14">
      <c r="I3" s="3" t="s">
        <v>803</v>
      </c>
      <c r="J3" s="1" t="s">
        <v>4</v>
      </c>
      <c r="K3" s="3" t="s">
        <v>804</v>
      </c>
    </row>
    <row r="5" spans="9:14">
      <c r="L5" s="13" t="s">
        <v>807</v>
      </c>
      <c r="M5" s="18" t="s">
        <v>805</v>
      </c>
      <c r="N5" t="s">
        <v>818</v>
      </c>
    </row>
    <row r="6" spans="9:14">
      <c r="M6" t="s">
        <v>806</v>
      </c>
    </row>
    <row r="8" spans="9:14">
      <c r="I8" s="3" t="s">
        <v>808</v>
      </c>
      <c r="J8" s="1" t="s">
        <v>4</v>
      </c>
      <c r="K8" s="3" t="s">
        <v>809</v>
      </c>
    </row>
    <row r="10" spans="9:14">
      <c r="L10" s="13" t="s">
        <v>811</v>
      </c>
      <c r="M10" s="18" t="s">
        <v>810</v>
      </c>
    </row>
    <row r="11" spans="9:14">
      <c r="M11" t="s">
        <v>812</v>
      </c>
    </row>
    <row r="13" spans="9:14">
      <c r="I13" s="3" t="s">
        <v>815</v>
      </c>
      <c r="J13" s="1" t="s">
        <v>4</v>
      </c>
      <c r="K13" s="3" t="s">
        <v>816</v>
      </c>
    </row>
    <row r="15" spans="9:14">
      <c r="L15" s="13" t="s">
        <v>817</v>
      </c>
      <c r="M15" s="18" t="s">
        <v>813</v>
      </c>
    </row>
    <row r="16" spans="9:14">
      <c r="M16" t="s">
        <v>814</v>
      </c>
    </row>
    <row r="17" spans="3:18">
      <c r="M17" s="27"/>
    </row>
    <row r="19" spans="3:18">
      <c r="I19" t="s">
        <v>819</v>
      </c>
      <c r="K19" t="s">
        <v>801</v>
      </c>
    </row>
    <row r="20" spans="3:18">
      <c r="I20" s="3" t="s">
        <v>788</v>
      </c>
      <c r="J20" s="1" t="s">
        <v>4</v>
      </c>
      <c r="K20" s="3" t="s">
        <v>787</v>
      </c>
      <c r="N20" s="1"/>
      <c r="R20" s="1"/>
    </row>
    <row r="21" spans="3:18">
      <c r="H21" s="6" t="s">
        <v>1641</v>
      </c>
      <c r="I21" s="15" t="s">
        <v>1640</v>
      </c>
      <c r="J21" s="1"/>
      <c r="K21" t="s">
        <v>798</v>
      </c>
      <c r="N21" s="1"/>
      <c r="R21" s="1"/>
    </row>
    <row r="22" spans="3:18">
      <c r="I22" s="4" t="s">
        <v>825</v>
      </c>
      <c r="J22" s="1"/>
      <c r="K22" t="s">
        <v>1338</v>
      </c>
      <c r="N22" s="1"/>
      <c r="R22" s="1"/>
    </row>
    <row r="23" spans="3:18">
      <c r="C23" t="s">
        <v>1642</v>
      </c>
      <c r="I23" s="4"/>
      <c r="J23" s="1"/>
      <c r="N23" s="1"/>
      <c r="R23" s="1"/>
    </row>
    <row r="24" spans="3:18">
      <c r="C24" t="s">
        <v>1643</v>
      </c>
      <c r="I24" s="4"/>
      <c r="J24" s="1"/>
      <c r="L24" s="6" t="s">
        <v>789</v>
      </c>
      <c r="M24" s="18" t="s">
        <v>790</v>
      </c>
      <c r="N24" s="1"/>
      <c r="R24" s="1"/>
    </row>
    <row r="25" spans="3:18">
      <c r="C25" t="s">
        <v>1772</v>
      </c>
      <c r="I25" s="4"/>
      <c r="J25" s="1"/>
      <c r="L25" s="6" t="s">
        <v>786</v>
      </c>
      <c r="M25" t="s">
        <v>785</v>
      </c>
      <c r="N25" s="1"/>
      <c r="R25" s="1"/>
    </row>
    <row r="26" spans="3:18">
      <c r="C26" t="s">
        <v>1773</v>
      </c>
      <c r="I26" s="4"/>
      <c r="J26" s="1"/>
      <c r="L26" s="6"/>
      <c r="N26" s="1"/>
      <c r="R26" s="1"/>
    </row>
    <row r="27" spans="3:18">
      <c r="I27" s="4"/>
      <c r="J27" s="1"/>
      <c r="L27" s="6" t="s">
        <v>799</v>
      </c>
      <c r="M27" s="18" t="s">
        <v>797</v>
      </c>
      <c r="N27" s="1"/>
      <c r="R27" s="1"/>
    </row>
    <row r="28" spans="3:18">
      <c r="I28" s="4"/>
      <c r="J28" s="1"/>
      <c r="L28" s="6" t="s">
        <v>800</v>
      </c>
      <c r="M28" t="s">
        <v>802</v>
      </c>
      <c r="N28" s="1"/>
      <c r="R28" s="1"/>
    </row>
    <row r="29" spans="3:18">
      <c r="J29" s="1"/>
      <c r="N29" s="1"/>
      <c r="R29" s="1"/>
    </row>
    <row r="30" spans="3:18">
      <c r="J30" s="1"/>
      <c r="M30" s="3" t="s">
        <v>194</v>
      </c>
      <c r="N30" s="1"/>
      <c r="R30" s="1"/>
    </row>
    <row r="31" spans="3:18">
      <c r="J31" s="1"/>
      <c r="L31" s="6" t="s">
        <v>225</v>
      </c>
      <c r="M31" s="15" t="s">
        <v>224</v>
      </c>
      <c r="N31" s="1"/>
      <c r="R31" s="1"/>
    </row>
    <row r="32" spans="3:18">
      <c r="J32" s="1"/>
      <c r="N32" s="1"/>
      <c r="R32" s="1"/>
    </row>
    <row r="33" spans="10:18">
      <c r="J33" s="1"/>
      <c r="M33" s="3" t="s">
        <v>231</v>
      </c>
      <c r="R33" s="1"/>
    </row>
    <row r="34" spans="10:18">
      <c r="J34" s="1"/>
      <c r="L34" s="6" t="s">
        <v>229</v>
      </c>
      <c r="M34" s="23" t="s">
        <v>232</v>
      </c>
      <c r="R34" s="1"/>
    </row>
    <row r="35" spans="10:18">
      <c r="J35" s="1"/>
      <c r="L35" s="6"/>
      <c r="R35" s="1"/>
    </row>
    <row r="36" spans="10:18">
      <c r="J36" s="1"/>
      <c r="L36" s="6" t="s">
        <v>826</v>
      </c>
      <c r="M36" s="18" t="s">
        <v>265</v>
      </c>
      <c r="R36" s="1"/>
    </row>
    <row r="37" spans="10:18">
      <c r="J37" s="1"/>
      <c r="L37" s="6" t="s">
        <v>266</v>
      </c>
      <c r="M37" s="23" t="s">
        <v>1619</v>
      </c>
      <c r="R37" s="1"/>
    </row>
    <row r="38" spans="10:18">
      <c r="J38" s="1"/>
      <c r="N38" s="1"/>
      <c r="R38" s="1"/>
    </row>
    <row r="39" spans="10:18">
      <c r="J39" s="1"/>
      <c r="L39" s="6" t="s">
        <v>249</v>
      </c>
      <c r="M39" s="5" t="s">
        <v>250</v>
      </c>
      <c r="N39" s="1"/>
      <c r="R39" s="1"/>
    </row>
    <row r="40" spans="10:18">
      <c r="J40" s="1"/>
      <c r="L40" s="6" t="s">
        <v>262</v>
      </c>
      <c r="M40" s="23" t="s">
        <v>261</v>
      </c>
      <c r="R40" s="1"/>
    </row>
    <row r="41" spans="10:18">
      <c r="J41" s="1"/>
      <c r="N41" s="1"/>
      <c r="R41" s="1"/>
    </row>
    <row r="42" spans="10:18">
      <c r="J42" s="1"/>
      <c r="L42" s="6" t="s">
        <v>8</v>
      </c>
      <c r="M42" s="5" t="s">
        <v>219</v>
      </c>
      <c r="N42" s="1"/>
      <c r="R42" s="1"/>
    </row>
    <row r="43" spans="10:18">
      <c r="J43" s="1"/>
      <c r="L43" s="6" t="s">
        <v>272</v>
      </c>
      <c r="M43" s="23" t="s">
        <v>273</v>
      </c>
      <c r="N43" s="1"/>
      <c r="R43" s="1"/>
    </row>
    <row r="44" spans="10:18">
      <c r="J44" s="1"/>
      <c r="N44" s="1"/>
      <c r="R44" s="1"/>
    </row>
    <row r="45" spans="10:18">
      <c r="J45" s="1"/>
      <c r="L45" s="6" t="s">
        <v>256</v>
      </c>
      <c r="M45" s="5" t="s">
        <v>255</v>
      </c>
      <c r="N45" s="1"/>
      <c r="R45" s="1"/>
    </row>
    <row r="46" spans="10:18">
      <c r="J46" s="1"/>
      <c r="L46" s="6" t="s">
        <v>258</v>
      </c>
      <c r="M46" s="15" t="s">
        <v>257</v>
      </c>
      <c r="N46" s="1"/>
      <c r="R46" s="1"/>
    </row>
    <row r="47" spans="10:18">
      <c r="J47" s="1"/>
      <c r="N47" s="1"/>
      <c r="R47" s="1"/>
    </row>
    <row r="48" spans="10:18">
      <c r="J48" s="1"/>
      <c r="L48" s="6" t="s">
        <v>277</v>
      </c>
      <c r="M48" s="5" t="s">
        <v>274</v>
      </c>
      <c r="N48" s="1"/>
      <c r="R48" s="1"/>
    </row>
    <row r="49" spans="10:20">
      <c r="J49" s="1"/>
      <c r="L49" s="6" t="s">
        <v>278</v>
      </c>
      <c r="M49" s="15" t="s">
        <v>279</v>
      </c>
      <c r="N49" s="1"/>
      <c r="R49" s="1"/>
    </row>
    <row r="50" spans="10:20">
      <c r="J50" s="1"/>
      <c r="L50" s="6"/>
      <c r="N50" s="1"/>
      <c r="R50" s="1"/>
    </row>
    <row r="51" spans="10:20">
      <c r="J51" s="1"/>
      <c r="N51" s="1"/>
      <c r="O51" t="s">
        <v>692</v>
      </c>
      <c r="R51" s="1"/>
    </row>
    <row r="52" spans="10:20">
      <c r="J52" s="1"/>
      <c r="L52" s="6" t="s">
        <v>282</v>
      </c>
      <c r="M52" s="5" t="s">
        <v>228</v>
      </c>
      <c r="N52" s="1" t="s">
        <v>4</v>
      </c>
      <c r="O52" s="3" t="s">
        <v>2216</v>
      </c>
      <c r="R52" s="1"/>
    </row>
    <row r="53" spans="10:20">
      <c r="J53" s="1"/>
      <c r="L53" s="6" t="s">
        <v>1667</v>
      </c>
      <c r="M53" s="15" t="s">
        <v>1497</v>
      </c>
      <c r="N53" s="2" t="s">
        <v>334</v>
      </c>
      <c r="O53" t="s">
        <v>336</v>
      </c>
      <c r="R53" s="1"/>
    </row>
    <row r="54" spans="10:20">
      <c r="J54" s="1"/>
      <c r="M54" t="s">
        <v>691</v>
      </c>
      <c r="N54" s="1" t="s">
        <v>335</v>
      </c>
      <c r="O54" t="s">
        <v>1536</v>
      </c>
      <c r="R54" s="1"/>
    </row>
    <row r="55" spans="10:20">
      <c r="J55" s="1"/>
      <c r="M55" t="s">
        <v>1247</v>
      </c>
      <c r="N55" s="14" t="s">
        <v>1341</v>
      </c>
      <c r="R55" s="1"/>
    </row>
    <row r="56" spans="10:20">
      <c r="J56" s="1"/>
      <c r="N56" s="14" t="s">
        <v>1340</v>
      </c>
      <c r="R56" s="1"/>
    </row>
    <row r="57" spans="10:20">
      <c r="J57" s="1"/>
      <c r="N57" s="14" t="s">
        <v>1339</v>
      </c>
      <c r="R57" s="1"/>
    </row>
    <row r="58" spans="10:20">
      <c r="J58" s="1"/>
      <c r="N58" s="14"/>
      <c r="R58" s="1"/>
    </row>
    <row r="59" spans="10:20">
      <c r="J59" s="1"/>
      <c r="N59" s="1"/>
      <c r="R59" s="1"/>
      <c r="S59" t="s">
        <v>1496</v>
      </c>
    </row>
    <row r="60" spans="10:20">
      <c r="J60" s="1"/>
      <c r="P60" t="s">
        <v>409</v>
      </c>
      <c r="Q60" s="19" t="s">
        <v>1258</v>
      </c>
      <c r="R60" s="1" t="s">
        <v>4</v>
      </c>
      <c r="S60" s="3" t="s">
        <v>1494</v>
      </c>
    </row>
    <row r="61" spans="10:20">
      <c r="J61" s="1"/>
      <c r="P61" s="6" t="s">
        <v>2338</v>
      </c>
      <c r="Q61" s="15" t="s">
        <v>2337</v>
      </c>
      <c r="R61" s="2" t="s">
        <v>1492</v>
      </c>
      <c r="S61" t="s">
        <v>1495</v>
      </c>
      <c r="T61" t="s">
        <v>2339</v>
      </c>
    </row>
    <row r="62" spans="10:20">
      <c r="J62" s="1"/>
      <c r="R62" s="1" t="s">
        <v>1493</v>
      </c>
      <c r="S62" t="s">
        <v>1403</v>
      </c>
    </row>
    <row r="63" spans="10:20">
      <c r="J63" s="1"/>
      <c r="N63" s="1"/>
      <c r="R63" s="14" t="s">
        <v>1498</v>
      </c>
    </row>
    <row r="64" spans="10:20">
      <c r="N64" s="1"/>
      <c r="R64" s="14" t="s">
        <v>1499</v>
      </c>
    </row>
    <row r="65" spans="9:20">
      <c r="I65" s="4"/>
      <c r="N65" s="1"/>
      <c r="R65" s="14" t="s">
        <v>1500</v>
      </c>
    </row>
    <row r="66" spans="9:20">
      <c r="N66" s="1"/>
      <c r="R66" s="14" t="s">
        <v>1501</v>
      </c>
    </row>
    <row r="67" spans="9:20">
      <c r="N67" s="1"/>
      <c r="R67" s="1"/>
    </row>
    <row r="68" spans="9:20">
      <c r="N68" s="1"/>
      <c r="R68" s="6" t="s">
        <v>1260</v>
      </c>
      <c r="S68" s="19" t="s">
        <v>1259</v>
      </c>
    </row>
    <row r="69" spans="9:20">
      <c r="J69" s="1"/>
      <c r="N69" s="1"/>
      <c r="R69" s="6" t="s">
        <v>1705</v>
      </c>
      <c r="S69" s="15" t="s">
        <v>1704</v>
      </c>
    </row>
    <row r="70" spans="9:20">
      <c r="J70" s="1"/>
      <c r="N70" s="1"/>
      <c r="R70" s="1"/>
    </row>
    <row r="71" spans="9:20">
      <c r="J71" s="1"/>
      <c r="N71" s="1"/>
      <c r="Q71" s="3" t="s">
        <v>527</v>
      </c>
      <c r="R71" s="1"/>
    </row>
    <row r="72" spans="9:20">
      <c r="J72" s="1"/>
      <c r="N72" s="1"/>
      <c r="P72" s="6" t="s">
        <v>1654</v>
      </c>
      <c r="Q72" s="15" t="s">
        <v>1731</v>
      </c>
      <c r="R72" s="1"/>
    </row>
    <row r="73" spans="9:20">
      <c r="J73" s="1"/>
      <c r="N73" s="1"/>
      <c r="R73" s="1"/>
    </row>
    <row r="74" spans="9:20">
      <c r="J74" s="1"/>
      <c r="N74" s="1"/>
      <c r="R74" s="1"/>
      <c r="S74" t="s">
        <v>1540</v>
      </c>
    </row>
    <row r="75" spans="9:20">
      <c r="J75" s="1"/>
      <c r="N75" s="1"/>
      <c r="P75" s="6" t="s">
        <v>411</v>
      </c>
      <c r="Q75" s="5" t="s">
        <v>410</v>
      </c>
      <c r="R75" s="1" t="s">
        <v>4</v>
      </c>
      <c r="S75" s="3" t="s">
        <v>1537</v>
      </c>
    </row>
    <row r="76" spans="9:20">
      <c r="J76" s="1"/>
      <c r="N76" s="1"/>
      <c r="P76" s="6" t="s">
        <v>3014</v>
      </c>
      <c r="Q76" s="15" t="s">
        <v>2215</v>
      </c>
      <c r="R76" s="2" t="s">
        <v>1534</v>
      </c>
      <c r="S76" t="s">
        <v>1539</v>
      </c>
      <c r="T76" t="s">
        <v>2217</v>
      </c>
    </row>
    <row r="77" spans="9:20">
      <c r="J77" s="1"/>
      <c r="N77" s="1"/>
      <c r="Q77" t="s">
        <v>1538</v>
      </c>
      <c r="R77" s="1" t="s">
        <v>1535</v>
      </c>
      <c r="S77" t="s">
        <v>1371</v>
      </c>
    </row>
    <row r="78" spans="9:20">
      <c r="J78" s="1"/>
      <c r="N78" s="1"/>
      <c r="Q78" t="s">
        <v>1447</v>
      </c>
      <c r="R78" s="14" t="s">
        <v>1544</v>
      </c>
    </row>
    <row r="79" spans="9:20">
      <c r="J79" s="1"/>
      <c r="N79" s="1"/>
      <c r="R79" s="14" t="s">
        <v>1541</v>
      </c>
    </row>
    <row r="80" spans="9:20">
      <c r="J80" s="1"/>
      <c r="N80" s="1"/>
      <c r="R80" s="14" t="s">
        <v>1542</v>
      </c>
    </row>
    <row r="81" spans="10:24">
      <c r="J81" s="1"/>
      <c r="N81" s="1"/>
      <c r="R81" s="14" t="s">
        <v>1543</v>
      </c>
    </row>
    <row r="82" spans="10:24">
      <c r="J82" s="1"/>
      <c r="N82" s="1"/>
      <c r="R82" s="14"/>
    </row>
    <row r="83" spans="10:24">
      <c r="J83" s="1"/>
      <c r="N83" s="1"/>
      <c r="R83" s="14"/>
      <c r="W83" t="s">
        <v>1956</v>
      </c>
    </row>
    <row r="84" spans="10:24">
      <c r="J84" s="1"/>
      <c r="N84" s="1"/>
      <c r="R84" s="14"/>
      <c r="T84" s="6" t="s">
        <v>1606</v>
      </c>
      <c r="U84" s="5" t="s">
        <v>1605</v>
      </c>
      <c r="V84" s="1" t="s">
        <v>4</v>
      </c>
      <c r="W84" s="3" t="s">
        <v>1953</v>
      </c>
    </row>
    <row r="85" spans="10:24">
      <c r="J85" s="1"/>
      <c r="N85" s="1"/>
      <c r="R85" s="14"/>
      <c r="T85" s="6" t="s">
        <v>2907</v>
      </c>
      <c r="U85" t="s">
        <v>2906</v>
      </c>
      <c r="V85" s="2" t="s">
        <v>1951</v>
      </c>
      <c r="W85" t="s">
        <v>1955</v>
      </c>
      <c r="X85" t="s">
        <v>2908</v>
      </c>
    </row>
    <row r="86" spans="10:24">
      <c r="J86" s="1"/>
      <c r="N86" s="1"/>
      <c r="R86" s="14"/>
      <c r="U86" t="s">
        <v>1872</v>
      </c>
      <c r="V86" s="1" t="s">
        <v>1952</v>
      </c>
      <c r="W86" t="s">
        <v>1954</v>
      </c>
    </row>
    <row r="87" spans="10:24">
      <c r="J87" s="1"/>
      <c r="N87" s="1"/>
      <c r="R87" s="14"/>
      <c r="V87" s="14"/>
    </row>
    <row r="88" spans="10:24">
      <c r="J88" s="1"/>
      <c r="N88" s="1"/>
      <c r="R88" s="14"/>
      <c r="T88" s="6" t="s">
        <v>1607</v>
      </c>
      <c r="U88" s="5" t="s">
        <v>1608</v>
      </c>
    </row>
    <row r="89" spans="10:24">
      <c r="J89" s="1"/>
      <c r="N89" s="1"/>
      <c r="R89" s="14"/>
      <c r="T89" t="s">
        <v>1606</v>
      </c>
      <c r="U89" s="15" t="s">
        <v>2762</v>
      </c>
    </row>
    <row r="90" spans="10:24">
      <c r="J90" s="1"/>
      <c r="N90" s="1"/>
      <c r="R90" s="14"/>
    </row>
    <row r="91" spans="10:24">
      <c r="J91" s="1"/>
      <c r="N91" s="1"/>
      <c r="R91" s="14"/>
      <c r="T91" s="6" t="s">
        <v>1781</v>
      </c>
      <c r="U91" s="5" t="s">
        <v>1780</v>
      </c>
    </row>
    <row r="92" spans="10:24">
      <c r="J92" s="1"/>
      <c r="N92" s="1"/>
      <c r="R92" s="14"/>
      <c r="T92" t="s">
        <v>2547</v>
      </c>
      <c r="U92" s="15" t="s">
        <v>2778</v>
      </c>
    </row>
    <row r="93" spans="10:24">
      <c r="J93" s="1"/>
      <c r="N93" s="1"/>
      <c r="R93" s="14"/>
    </row>
    <row r="94" spans="10:24">
      <c r="J94" s="1"/>
      <c r="N94" s="1"/>
      <c r="R94" s="14"/>
      <c r="T94" s="6" t="s">
        <v>1788</v>
      </c>
      <c r="U94" s="5" t="s">
        <v>265</v>
      </c>
    </row>
    <row r="95" spans="10:24">
      <c r="J95" s="1"/>
      <c r="N95" s="1"/>
      <c r="R95" s="14"/>
      <c r="T95" t="s">
        <v>2533</v>
      </c>
      <c r="U95" s="15" t="s">
        <v>2531</v>
      </c>
    </row>
    <row r="96" spans="10:24">
      <c r="J96" s="1"/>
      <c r="N96" s="1"/>
      <c r="R96" s="14"/>
      <c r="U96" t="s">
        <v>2532</v>
      </c>
    </row>
    <row r="97" spans="10:21">
      <c r="J97" s="1"/>
      <c r="N97" s="1"/>
      <c r="R97" s="14"/>
    </row>
    <row r="98" spans="10:21">
      <c r="J98" s="1"/>
      <c r="N98" s="1"/>
      <c r="R98" s="14"/>
      <c r="T98" s="6" t="s">
        <v>1798</v>
      </c>
      <c r="U98" s="5" t="s">
        <v>1799</v>
      </c>
    </row>
    <row r="99" spans="10:21">
      <c r="J99" s="1"/>
      <c r="N99" s="1"/>
      <c r="R99" s="14"/>
      <c r="T99" t="s">
        <v>1982</v>
      </c>
      <c r="U99" s="15" t="s">
        <v>1981</v>
      </c>
    </row>
    <row r="100" spans="10:21">
      <c r="J100" s="1"/>
      <c r="N100" s="1"/>
      <c r="R100" s="14"/>
    </row>
    <row r="101" spans="10:21">
      <c r="J101" s="1"/>
      <c r="N101" s="1"/>
      <c r="R101" s="14"/>
      <c r="T101" s="6" t="s">
        <v>1904</v>
      </c>
      <c r="U101" s="5" t="s">
        <v>1903</v>
      </c>
    </row>
    <row r="102" spans="10:21">
      <c r="J102" s="1"/>
      <c r="N102" s="1"/>
      <c r="R102" s="14"/>
      <c r="T102" s="6" t="s">
        <v>1978</v>
      </c>
      <c r="U102" s="15" t="s">
        <v>1977</v>
      </c>
    </row>
    <row r="103" spans="10:21">
      <c r="J103" s="1"/>
      <c r="N103" s="1"/>
      <c r="R103" s="14"/>
    </row>
    <row r="104" spans="10:21">
      <c r="J104" s="1"/>
      <c r="N104" s="1"/>
      <c r="R104" s="14"/>
      <c r="T104" s="6" t="s">
        <v>1900</v>
      </c>
      <c r="U104" s="5" t="s">
        <v>1899</v>
      </c>
    </row>
    <row r="105" spans="10:21">
      <c r="J105" s="1"/>
      <c r="N105" s="1"/>
      <c r="R105" s="14"/>
      <c r="T105" s="6" t="s">
        <v>2817</v>
      </c>
      <c r="U105" s="15" t="s">
        <v>2818</v>
      </c>
    </row>
    <row r="106" spans="10:21">
      <c r="J106" s="1"/>
      <c r="N106" s="1"/>
      <c r="R106" s="14"/>
    </row>
    <row r="107" spans="10:21">
      <c r="J107" s="1"/>
      <c r="N107" s="1"/>
      <c r="R107" s="1"/>
    </row>
    <row r="108" spans="10:21">
      <c r="J108" s="1"/>
      <c r="N108" s="1"/>
      <c r="P108" s="6" t="s">
        <v>1250</v>
      </c>
      <c r="Q108" s="5" t="s">
        <v>1248</v>
      </c>
      <c r="R108" s="1" t="s">
        <v>4</v>
      </c>
      <c r="S108" s="3" t="s">
        <v>1791</v>
      </c>
    </row>
    <row r="109" spans="10:21">
      <c r="J109" s="1"/>
      <c r="N109" s="1"/>
      <c r="Q109" t="s">
        <v>1249</v>
      </c>
      <c r="R109" s="1"/>
      <c r="S109" t="s">
        <v>1792</v>
      </c>
    </row>
    <row r="110" spans="10:21">
      <c r="J110" s="1"/>
      <c r="N110" s="1"/>
      <c r="R110" s="1"/>
    </row>
    <row r="111" spans="10:21">
      <c r="J111" s="1"/>
      <c r="N111" s="1"/>
      <c r="R111" s="1"/>
      <c r="T111" s="6" t="s">
        <v>1795</v>
      </c>
      <c r="U111" s="5" t="s">
        <v>1794</v>
      </c>
    </row>
    <row r="112" spans="10:21">
      <c r="J112" s="1"/>
      <c r="N112" s="1"/>
      <c r="R112" s="1"/>
      <c r="U112" t="s">
        <v>1793</v>
      </c>
    </row>
    <row r="113" spans="9:19">
      <c r="J113" s="1"/>
      <c r="N113" s="1"/>
      <c r="R113" s="1"/>
    </row>
    <row r="114" spans="9:19">
      <c r="R114" s="1"/>
    </row>
    <row r="115" spans="9:19">
      <c r="I115" s="3" t="s">
        <v>190</v>
      </c>
      <c r="J115" s="1" t="s">
        <v>4</v>
      </c>
      <c r="K115" s="3" t="s">
        <v>192</v>
      </c>
      <c r="R115" s="1"/>
    </row>
    <row r="116" spans="9:19">
      <c r="I116" t="s">
        <v>545</v>
      </c>
      <c r="K116" t="s">
        <v>193</v>
      </c>
      <c r="R116" s="1"/>
    </row>
    <row r="117" spans="9:19">
      <c r="O117" t="s">
        <v>565</v>
      </c>
      <c r="R117" s="1"/>
    </row>
    <row r="118" spans="9:19">
      <c r="M118" s="3" t="s">
        <v>210</v>
      </c>
      <c r="N118" s="1" t="s">
        <v>4</v>
      </c>
      <c r="O118" s="3" t="s">
        <v>191</v>
      </c>
      <c r="R118" s="1"/>
    </row>
    <row r="119" spans="9:19">
      <c r="L119" s="6" t="s">
        <v>216</v>
      </c>
      <c r="M119" s="4" t="s">
        <v>215</v>
      </c>
      <c r="N119" s="2" t="s">
        <v>625</v>
      </c>
      <c r="O119" s="4" t="s">
        <v>212</v>
      </c>
      <c r="P119" t="s">
        <v>213</v>
      </c>
      <c r="R119" s="1"/>
    </row>
    <row r="120" spans="9:19">
      <c r="M120" t="s">
        <v>533</v>
      </c>
      <c r="N120" s="1" t="s">
        <v>626</v>
      </c>
      <c r="R120" s="1"/>
    </row>
    <row r="121" spans="9:19">
      <c r="N121" s="1" t="s">
        <v>627</v>
      </c>
      <c r="R121" s="1"/>
    </row>
    <row r="122" spans="9:19">
      <c r="N122" s="1"/>
      <c r="R122" s="1"/>
    </row>
    <row r="123" spans="9:19">
      <c r="N123" s="1"/>
      <c r="R123" s="1"/>
    </row>
    <row r="124" spans="9:19">
      <c r="N124" s="1"/>
      <c r="P124" s="6" t="s">
        <v>719</v>
      </c>
      <c r="Q124" s="18" t="s">
        <v>718</v>
      </c>
    </row>
    <row r="125" spans="9:19">
      <c r="N125" s="1"/>
      <c r="Q125" t="s">
        <v>735</v>
      </c>
    </row>
    <row r="127" spans="9:19">
      <c r="R127" s="1"/>
      <c r="S127" t="s">
        <v>206</v>
      </c>
    </row>
    <row r="128" spans="9:19">
      <c r="P128" s="6" t="s">
        <v>682</v>
      </c>
      <c r="Q128" s="18" t="s">
        <v>207</v>
      </c>
      <c r="R128" s="1" t="s">
        <v>4</v>
      </c>
      <c r="S128" s="3" t="s">
        <v>205</v>
      </c>
    </row>
    <row r="129" spans="16:19">
      <c r="Q129" t="s">
        <v>560</v>
      </c>
      <c r="R129" s="2" t="s">
        <v>208</v>
      </c>
      <c r="S129" t="s">
        <v>202</v>
      </c>
    </row>
    <row r="130" spans="16:19">
      <c r="R130" s="1" t="s">
        <v>209</v>
      </c>
    </row>
    <row r="131" spans="16:19">
      <c r="R131" s="1" t="s">
        <v>534</v>
      </c>
    </row>
    <row r="132" spans="16:19">
      <c r="R132" s="1"/>
    </row>
    <row r="133" spans="16:19">
      <c r="P133" s="6" t="s">
        <v>566</v>
      </c>
      <c r="Q133" s="18" t="s">
        <v>197</v>
      </c>
      <c r="R133" s="1" t="s">
        <v>4</v>
      </c>
      <c r="S133" s="3" t="s">
        <v>1166</v>
      </c>
    </row>
    <row r="134" spans="16:19">
      <c r="P134" s="6" t="s">
        <v>1662</v>
      </c>
      <c r="Q134" s="15" t="s">
        <v>1661</v>
      </c>
      <c r="R134" s="1" t="s">
        <v>1165</v>
      </c>
      <c r="S134" t="s">
        <v>1167</v>
      </c>
    </row>
    <row r="135" spans="16:19">
      <c r="R135" s="1"/>
      <c r="S135" s="16" t="s">
        <v>1168</v>
      </c>
    </row>
    <row r="136" spans="16:19">
      <c r="R136" s="1"/>
      <c r="S136" s="16"/>
    </row>
    <row r="137" spans="16:19">
      <c r="P137" s="6" t="s">
        <v>582</v>
      </c>
      <c r="Q137" s="18" t="s">
        <v>581</v>
      </c>
      <c r="R137" s="1"/>
    </row>
    <row r="138" spans="16:19">
      <c r="P138" s="13" t="s">
        <v>732</v>
      </c>
      <c r="Q138" t="s">
        <v>580</v>
      </c>
      <c r="R138" s="1"/>
    </row>
    <row r="139" spans="16:19">
      <c r="R139" s="1"/>
    </row>
    <row r="140" spans="16:19">
      <c r="P140" s="6" t="s">
        <v>584</v>
      </c>
      <c r="Q140" s="18" t="s">
        <v>716</v>
      </c>
      <c r="R140" s="1"/>
    </row>
    <row r="141" spans="16:19">
      <c r="Q141" t="s">
        <v>583</v>
      </c>
      <c r="R141" s="1"/>
    </row>
    <row r="142" spans="16:19">
      <c r="R142" s="1"/>
    </row>
    <row r="143" spans="16:19">
      <c r="P143" s="6" t="s">
        <v>597</v>
      </c>
      <c r="Q143" s="18" t="s">
        <v>189</v>
      </c>
      <c r="R143" s="1"/>
    </row>
    <row r="144" spans="16:19">
      <c r="Q144" t="s">
        <v>596</v>
      </c>
      <c r="R144" s="1"/>
    </row>
    <row r="146" spans="9:18">
      <c r="I146" s="3" t="s">
        <v>203</v>
      </c>
      <c r="J146" s="1" t="s">
        <v>4</v>
      </c>
      <c r="K146" s="3" t="s">
        <v>698</v>
      </c>
      <c r="R146" s="1"/>
    </row>
    <row r="147" spans="9:18">
      <c r="I147" t="s">
        <v>201</v>
      </c>
      <c r="K147" t="s">
        <v>201</v>
      </c>
      <c r="O147" t="s">
        <v>696</v>
      </c>
      <c r="R147" s="1"/>
    </row>
    <row r="148" spans="9:18">
      <c r="M148" s="3" t="s">
        <v>697</v>
      </c>
      <c r="N148" s="1" t="s">
        <v>4</v>
      </c>
      <c r="O148" s="3" t="s">
        <v>695</v>
      </c>
      <c r="R148" s="1"/>
    </row>
    <row r="149" spans="9:18">
      <c r="L149" s="6" t="s">
        <v>204</v>
      </c>
      <c r="M149" s="15" t="s">
        <v>458</v>
      </c>
      <c r="O149" t="s">
        <v>202</v>
      </c>
      <c r="R149" s="1"/>
    </row>
    <row r="150" spans="9:18">
      <c r="N150" s="2" t="s">
        <v>701</v>
      </c>
      <c r="O150" t="s">
        <v>699</v>
      </c>
      <c r="R150" s="1"/>
    </row>
    <row r="151" spans="9:18">
      <c r="N151" s="1" t="s">
        <v>700</v>
      </c>
      <c r="R151" s="1"/>
    </row>
    <row r="152" spans="9:18">
      <c r="R152" s="1"/>
    </row>
    <row r="153" spans="9:18">
      <c r="I153" s="3" t="s">
        <v>211</v>
      </c>
      <c r="R153" s="1"/>
    </row>
    <row r="154" spans="9:18">
      <c r="I154" s="4" t="s">
        <v>544</v>
      </c>
      <c r="J154" s="14" t="s">
        <v>214</v>
      </c>
      <c r="R154" s="1"/>
    </row>
    <row r="155" spans="9:18">
      <c r="J155" s="1"/>
      <c r="R155" s="1"/>
    </row>
    <row r="156" spans="9:18">
      <c r="R156" s="1"/>
    </row>
    <row r="157" spans="9:18">
      <c r="I157" s="3" t="s">
        <v>194</v>
      </c>
      <c r="J157" s="1" t="s">
        <v>4</v>
      </c>
      <c r="K157" s="3" t="s">
        <v>227</v>
      </c>
      <c r="R157" s="1"/>
    </row>
    <row r="158" spans="9:18">
      <c r="R158" s="1"/>
    </row>
    <row r="159" spans="9:18">
      <c r="M159" s="3" t="s">
        <v>228</v>
      </c>
      <c r="R159" s="1"/>
    </row>
    <row r="160" spans="9:18">
      <c r="L160" s="6" t="s">
        <v>229</v>
      </c>
      <c r="M160" s="23" t="s">
        <v>230</v>
      </c>
      <c r="R160" s="1"/>
    </row>
    <row r="161" spans="9:18">
      <c r="R161" s="1"/>
    </row>
    <row r="162" spans="9:18">
      <c r="R162" s="1"/>
    </row>
    <row r="163" spans="9:18">
      <c r="I163" s="3" t="s">
        <v>233</v>
      </c>
      <c r="J163" s="1" t="s">
        <v>4</v>
      </c>
      <c r="K163" s="3" t="s">
        <v>234</v>
      </c>
      <c r="R163" s="1"/>
    </row>
    <row r="164" spans="9:18">
      <c r="R164" s="1"/>
    </row>
    <row r="165" spans="9:18">
      <c r="M165" s="3" t="s">
        <v>235</v>
      </c>
      <c r="R165" s="1"/>
    </row>
    <row r="166" spans="9:18">
      <c r="L166" s="6" t="s">
        <v>236</v>
      </c>
      <c r="M166" s="23" t="s">
        <v>237</v>
      </c>
      <c r="R166" s="1"/>
    </row>
    <row r="167" spans="9:18">
      <c r="R167" s="1"/>
    </row>
    <row r="168" spans="9:18">
      <c r="R168" s="1"/>
    </row>
    <row r="169" spans="9:18">
      <c r="I169" s="3" t="s">
        <v>233</v>
      </c>
      <c r="J169" s="1" t="s">
        <v>4</v>
      </c>
      <c r="K169" s="3" t="s">
        <v>238</v>
      </c>
      <c r="R169" s="1"/>
    </row>
    <row r="170" spans="9:18">
      <c r="R170" s="1"/>
    </row>
    <row r="171" spans="9:18">
      <c r="M171" s="3" t="s">
        <v>239</v>
      </c>
      <c r="R171" s="1"/>
    </row>
    <row r="172" spans="9:18">
      <c r="L172" s="6" t="s">
        <v>240</v>
      </c>
      <c r="M172" s="23" t="s">
        <v>241</v>
      </c>
      <c r="R172" s="1"/>
    </row>
    <row r="173" spans="9:18">
      <c r="R173" s="1"/>
    </row>
    <row r="175" spans="9:18">
      <c r="I175" s="3" t="s">
        <v>288</v>
      </c>
      <c r="J175" s="1" t="s">
        <v>4</v>
      </c>
      <c r="K175" s="3" t="s">
        <v>287</v>
      </c>
    </row>
    <row r="176" spans="9:18">
      <c r="J176" s="2" t="s">
        <v>289</v>
      </c>
      <c r="K176" s="23" t="s">
        <v>631</v>
      </c>
      <c r="L176" t="s">
        <v>632</v>
      </c>
    </row>
    <row r="177" spans="9:13">
      <c r="J177" s="1" t="s">
        <v>603</v>
      </c>
    </row>
    <row r="178" spans="9:13">
      <c r="J178" s="1" t="s">
        <v>604</v>
      </c>
    </row>
    <row r="180" spans="9:13">
      <c r="I180" s="3" t="s">
        <v>546</v>
      </c>
      <c r="J180" s="1" t="s">
        <v>4</v>
      </c>
      <c r="K180" s="3" t="s">
        <v>547</v>
      </c>
    </row>
    <row r="181" spans="9:13">
      <c r="K181" t="s">
        <v>548</v>
      </c>
    </row>
    <row r="183" spans="9:13">
      <c r="L183" s="6" t="s">
        <v>550</v>
      </c>
      <c r="M183" s="18" t="s">
        <v>736</v>
      </c>
    </row>
    <row r="184" spans="9:13">
      <c r="M184" t="s">
        <v>549</v>
      </c>
    </row>
    <row r="186" spans="9:13">
      <c r="I186" s="3" t="s">
        <v>651</v>
      </c>
      <c r="J186" s="1" t="s">
        <v>4</v>
      </c>
      <c r="K186" s="3" t="s">
        <v>650</v>
      </c>
    </row>
    <row r="188" spans="9:13">
      <c r="M188" s="3" t="s">
        <v>652</v>
      </c>
    </row>
    <row r="189" spans="9:13">
      <c r="L189" s="6" t="s">
        <v>654</v>
      </c>
      <c r="M189" s="23" t="s">
        <v>653</v>
      </c>
    </row>
    <row r="191" spans="9:13">
      <c r="I191" s="3" t="s">
        <v>600</v>
      </c>
      <c r="J191" s="1" t="s">
        <v>4</v>
      </c>
      <c r="K191" s="3" t="s">
        <v>601</v>
      </c>
    </row>
    <row r="192" spans="9:13">
      <c r="J192" s="2" t="s">
        <v>602</v>
      </c>
    </row>
    <row r="193" spans="9:12">
      <c r="J193" s="1" t="s">
        <v>603</v>
      </c>
    </row>
    <row r="194" spans="9:12">
      <c r="J194" s="1" t="s">
        <v>605</v>
      </c>
    </row>
    <row r="197" spans="9:12">
      <c r="I197" s="3" t="s">
        <v>628</v>
      </c>
      <c r="J197" s="1" t="s">
        <v>4</v>
      </c>
      <c r="K197" s="3" t="s">
        <v>606</v>
      </c>
    </row>
    <row r="198" spans="9:12">
      <c r="J198" s="2" t="s">
        <v>607</v>
      </c>
      <c r="K198" s="15" t="s">
        <v>629</v>
      </c>
      <c r="L198" t="s">
        <v>630</v>
      </c>
    </row>
    <row r="199" spans="9:12">
      <c r="J199" s="1" t="s">
        <v>608</v>
      </c>
    </row>
    <row r="200" spans="9:12">
      <c r="J200" s="1" t="s">
        <v>609</v>
      </c>
    </row>
    <row r="203" spans="9:12">
      <c r="I203" s="3" t="s">
        <v>614</v>
      </c>
      <c r="J203" s="1" t="s">
        <v>4</v>
      </c>
      <c r="K203" s="3" t="s">
        <v>610</v>
      </c>
    </row>
    <row r="204" spans="9:12">
      <c r="J204" s="2" t="s">
        <v>611</v>
      </c>
    </row>
    <row r="205" spans="9:12">
      <c r="J205" s="1" t="s">
        <v>612</v>
      </c>
    </row>
    <row r="206" spans="9:12">
      <c r="J206" s="1" t="s">
        <v>613</v>
      </c>
    </row>
    <row r="207" spans="9:12">
      <c r="J207" s="1"/>
    </row>
    <row r="209" spans="9:12">
      <c r="I209" s="3" t="s">
        <v>634</v>
      </c>
      <c r="J209" s="1" t="s">
        <v>4</v>
      </c>
      <c r="K209" s="3" t="s">
        <v>633</v>
      </c>
    </row>
    <row r="210" spans="9:12">
      <c r="J210" s="2" t="s">
        <v>615</v>
      </c>
      <c r="K210" s="15" t="s">
        <v>635</v>
      </c>
      <c r="L210" t="s">
        <v>636</v>
      </c>
    </row>
    <row r="211" spans="9:12">
      <c r="J211" s="1" t="s">
        <v>616</v>
      </c>
    </row>
    <row r="212" spans="9:12">
      <c r="J212" s="1" t="s">
        <v>617</v>
      </c>
    </row>
    <row r="213" spans="9:12">
      <c r="J213" s="1"/>
    </row>
    <row r="215" spans="9:12">
      <c r="I215" s="3" t="s">
        <v>643</v>
      </c>
    </row>
    <row r="216" spans="9:12">
      <c r="I216" s="23" t="s">
        <v>644</v>
      </c>
      <c r="J216" t="s">
        <v>645</v>
      </c>
    </row>
    <row r="219" spans="9:12">
      <c r="I219" s="3" t="s">
        <v>621</v>
      </c>
      <c r="J219" s="1" t="s">
        <v>4</v>
      </c>
      <c r="K219" s="3" t="s">
        <v>623</v>
      </c>
    </row>
    <row r="220" spans="9:12">
      <c r="J220" s="2" t="s">
        <v>622</v>
      </c>
    </row>
    <row r="221" spans="9:12">
      <c r="J221" s="1" t="s">
        <v>619</v>
      </c>
    </row>
    <row r="222" spans="9:12">
      <c r="J222" s="1" t="s">
        <v>624</v>
      </c>
    </row>
    <row r="225" spans="9:15">
      <c r="I225" s="3" t="s">
        <v>637</v>
      </c>
    </row>
    <row r="226" spans="9:15">
      <c r="I226" s="23" t="s">
        <v>638</v>
      </c>
      <c r="J226" t="s">
        <v>639</v>
      </c>
    </row>
    <row r="229" spans="9:15">
      <c r="I229" s="3" t="s">
        <v>655</v>
      </c>
      <c r="J229" s="1" t="s">
        <v>4</v>
      </c>
      <c r="K229" s="3" t="s">
        <v>657</v>
      </c>
    </row>
    <row r="230" spans="9:15">
      <c r="I230" t="s">
        <v>656</v>
      </c>
      <c r="K230" t="s">
        <v>548</v>
      </c>
      <c r="O230" t="s">
        <v>661</v>
      </c>
    </row>
    <row r="231" spans="9:15">
      <c r="M231" s="3" t="s">
        <v>655</v>
      </c>
      <c r="N231" s="1" t="s">
        <v>4</v>
      </c>
      <c r="O231" s="3" t="s">
        <v>658</v>
      </c>
    </row>
    <row r="232" spans="9:15">
      <c r="M232" t="s">
        <v>656</v>
      </c>
      <c r="N232" s="2" t="s">
        <v>659</v>
      </c>
    </row>
    <row r="233" spans="9:15">
      <c r="N233" s="1" t="s">
        <v>660</v>
      </c>
    </row>
    <row r="234" spans="9:15">
      <c r="N234" s="1"/>
    </row>
    <row r="236" spans="9:15">
      <c r="I236" s="18" t="s">
        <v>722</v>
      </c>
      <c r="J236" t="s">
        <v>715</v>
      </c>
    </row>
    <row r="237" spans="9:15">
      <c r="I237" t="s">
        <v>723</v>
      </c>
    </row>
    <row r="239" spans="9:15">
      <c r="I239" s="18" t="s">
        <v>527</v>
      </c>
      <c r="J239" t="s">
        <v>715</v>
      </c>
    </row>
    <row r="240" spans="9:15">
      <c r="I240" t="s">
        <v>724</v>
      </c>
    </row>
    <row r="242" spans="8:11">
      <c r="H242" s="13" t="s">
        <v>730</v>
      </c>
      <c r="I242" s="18" t="s">
        <v>720</v>
      </c>
      <c r="J242" t="s">
        <v>715</v>
      </c>
    </row>
    <row r="243" spans="8:11">
      <c r="I243" t="s">
        <v>725</v>
      </c>
    </row>
    <row r="245" spans="8:11">
      <c r="I245" s="18" t="s">
        <v>721</v>
      </c>
      <c r="J245" t="s">
        <v>715</v>
      </c>
    </row>
    <row r="246" spans="8:11">
      <c r="I246" t="s">
        <v>731</v>
      </c>
    </row>
    <row r="248" spans="8:11">
      <c r="I248" s="18" t="s">
        <v>329</v>
      </c>
      <c r="J248" t="s">
        <v>715</v>
      </c>
    </row>
    <row r="249" spans="8:11">
      <c r="I249" t="s">
        <v>726</v>
      </c>
    </row>
    <row r="251" spans="8:11">
      <c r="I251" s="18" t="s">
        <v>727</v>
      </c>
      <c r="J251" s="14" t="s">
        <v>578</v>
      </c>
    </row>
    <row r="252" spans="8:11">
      <c r="I252" t="s">
        <v>579</v>
      </c>
    </row>
    <row r="253" spans="8:11">
      <c r="I253" s="16" t="s">
        <v>577</v>
      </c>
    </row>
    <row r="256" spans="8:11">
      <c r="I256" s="3" t="s">
        <v>1744</v>
      </c>
      <c r="J256" s="1" t="s">
        <v>4</v>
      </c>
      <c r="K256" s="3" t="s">
        <v>1745</v>
      </c>
    </row>
    <row r="258" spans="9:15">
      <c r="M258" s="3" t="s">
        <v>740</v>
      </c>
    </row>
    <row r="259" spans="9:15">
      <c r="L259" s="6" t="s">
        <v>741</v>
      </c>
      <c r="M259" s="15" t="s">
        <v>742</v>
      </c>
    </row>
    <row r="261" spans="9:15">
      <c r="M261" s="3" t="s">
        <v>1742</v>
      </c>
      <c r="N261" s="1" t="s">
        <v>4</v>
      </c>
      <c r="O261" s="3" t="s">
        <v>1747</v>
      </c>
    </row>
    <row r="262" spans="9:15">
      <c r="L262" s="6" t="s">
        <v>1746</v>
      </c>
      <c r="M262" s="15" t="s">
        <v>1743</v>
      </c>
    </row>
    <row r="265" spans="9:15">
      <c r="I265" s="3" t="s">
        <v>487</v>
      </c>
      <c r="J265" s="1" t="s">
        <v>4</v>
      </c>
      <c r="K265" s="3" t="s">
        <v>1209</v>
      </c>
    </row>
    <row r="267" spans="9:15">
      <c r="M267" s="3" t="s">
        <v>1210</v>
      </c>
    </row>
    <row r="268" spans="9:15">
      <c r="M268" t="s">
        <v>1213</v>
      </c>
    </row>
    <row r="269" spans="9:15">
      <c r="N269" s="6" t="s">
        <v>1212</v>
      </c>
      <c r="O269" s="19" t="s">
        <v>1211</v>
      </c>
    </row>
    <row r="270" spans="9:15">
      <c r="N270" s="6" t="s">
        <v>1658</v>
      </c>
      <c r="O270" s="15" t="s">
        <v>1657</v>
      </c>
    </row>
    <row r="272" spans="9:15">
      <c r="I272" s="3" t="s">
        <v>722</v>
      </c>
      <c r="J272" s="1" t="s">
        <v>4</v>
      </c>
      <c r="K272" s="3" t="s">
        <v>1289</v>
      </c>
    </row>
    <row r="273" spans="9:15">
      <c r="I273" s="4" t="s">
        <v>1288</v>
      </c>
    </row>
    <row r="274" spans="9:15">
      <c r="L274" s="6" t="s">
        <v>1292</v>
      </c>
      <c r="M274" s="5" t="s">
        <v>1290</v>
      </c>
    </row>
    <row r="275" spans="9:15">
      <c r="M275" t="s">
        <v>1291</v>
      </c>
    </row>
    <row r="277" spans="9:15">
      <c r="I277" s="3" t="s">
        <v>329</v>
      </c>
      <c r="J277" s="1" t="s">
        <v>4</v>
      </c>
      <c r="K277" s="3" t="s">
        <v>1326</v>
      </c>
    </row>
    <row r="278" spans="9:15">
      <c r="I278" s="4" t="s">
        <v>1333</v>
      </c>
      <c r="J278" t="s">
        <v>1246</v>
      </c>
      <c r="K278" s="4" t="s">
        <v>1334</v>
      </c>
    </row>
    <row r="279" spans="9:15">
      <c r="O279" t="s">
        <v>1330</v>
      </c>
    </row>
    <row r="280" spans="9:15">
      <c r="M280" s="3" t="s">
        <v>722</v>
      </c>
      <c r="N280" s="1" t="s">
        <v>4</v>
      </c>
      <c r="O280" s="3" t="s">
        <v>1328</v>
      </c>
    </row>
    <row r="281" spans="9:15">
      <c r="M281" t="s">
        <v>1332</v>
      </c>
      <c r="N281" s="2" t="s">
        <v>1327</v>
      </c>
      <c r="O281" t="s">
        <v>1329</v>
      </c>
    </row>
    <row r="282" spans="9:15">
      <c r="N282" s="1" t="s">
        <v>1331</v>
      </c>
    </row>
    <row r="283" spans="9:15">
      <c r="N283" t="s">
        <v>1337</v>
      </c>
    </row>
    <row r="284" spans="9:15">
      <c r="N284" t="s">
        <v>1335</v>
      </c>
    </row>
    <row r="285" spans="9:15">
      <c r="N285" t="s">
        <v>1336</v>
      </c>
    </row>
    <row r="286" spans="9:15">
      <c r="N286" t="s">
        <v>1971</v>
      </c>
    </row>
    <row r="288" spans="9:15">
      <c r="O288" t="s">
        <v>1345</v>
      </c>
    </row>
    <row r="289" spans="9:17">
      <c r="M289" s="3" t="s">
        <v>92</v>
      </c>
      <c r="N289" s="1" t="s">
        <v>4</v>
      </c>
      <c r="O289" s="3" t="s">
        <v>1343</v>
      </c>
    </row>
    <row r="290" spans="9:17">
      <c r="N290" s="2" t="s">
        <v>1246</v>
      </c>
      <c r="O290" t="s">
        <v>1344</v>
      </c>
    </row>
    <row r="291" spans="9:17">
      <c r="N291" s="1" t="s">
        <v>1342</v>
      </c>
    </row>
    <row r="292" spans="9:17">
      <c r="N292" t="s">
        <v>1351</v>
      </c>
      <c r="P292" s="6" t="s">
        <v>1245</v>
      </c>
      <c r="Q292" s="19" t="s">
        <v>1244</v>
      </c>
    </row>
    <row r="293" spans="9:17">
      <c r="N293" t="s">
        <v>1350</v>
      </c>
      <c r="Q293" t="s">
        <v>1242</v>
      </c>
    </row>
    <row r="294" spans="9:17">
      <c r="N294" t="s">
        <v>1348</v>
      </c>
    </row>
    <row r="295" spans="9:17">
      <c r="N295" t="s">
        <v>1349</v>
      </c>
      <c r="P295" s="6" t="s">
        <v>1342</v>
      </c>
      <c r="Q295" s="19" t="s">
        <v>1346</v>
      </c>
    </row>
    <row r="296" spans="9:17">
      <c r="Q296" t="s">
        <v>1347</v>
      </c>
    </row>
    <row r="298" spans="9:17">
      <c r="I298" s="3" t="s">
        <v>1614</v>
      </c>
      <c r="J298" s="1" t="s">
        <v>4</v>
      </c>
      <c r="K298" s="3" t="s">
        <v>1616</v>
      </c>
    </row>
    <row r="299" spans="9:17">
      <c r="I299" t="s">
        <v>1615</v>
      </c>
    </row>
    <row r="300" spans="9:17">
      <c r="M300" s="3" t="s">
        <v>1617</v>
      </c>
    </row>
    <row r="301" spans="9:17">
      <c r="L301" s="6"/>
      <c r="M301" s="15" t="s">
        <v>1618</v>
      </c>
    </row>
    <row r="304" spans="9:17">
      <c r="I304" s="3" t="s">
        <v>233</v>
      </c>
      <c r="J304" s="1" t="s">
        <v>4</v>
      </c>
      <c r="K304" s="3" t="s">
        <v>1622</v>
      </c>
    </row>
    <row r="306" spans="9:17">
      <c r="M306" s="3" t="s">
        <v>233</v>
      </c>
      <c r="N306" s="1" t="s">
        <v>4</v>
      </c>
      <c r="O306" s="3" t="s">
        <v>1624</v>
      </c>
    </row>
    <row r="307" spans="9:17">
      <c r="L307" s="6" t="s">
        <v>1623</v>
      </c>
      <c r="M307" s="15" t="s">
        <v>1627</v>
      </c>
    </row>
    <row r="308" spans="9:17">
      <c r="Q308" s="3" t="s">
        <v>1625</v>
      </c>
    </row>
    <row r="309" spans="9:17">
      <c r="P309" s="6" t="s">
        <v>409</v>
      </c>
      <c r="Q309" s="15" t="s">
        <v>1626</v>
      </c>
    </row>
    <row r="312" spans="9:17">
      <c r="I312" s="3" t="s">
        <v>233</v>
      </c>
      <c r="J312" s="1" t="s">
        <v>4</v>
      </c>
      <c r="K312" s="3" t="s">
        <v>1628</v>
      </c>
    </row>
    <row r="314" spans="9:17">
      <c r="M314" s="3" t="s">
        <v>1629</v>
      </c>
      <c r="N314" s="1" t="s">
        <v>4</v>
      </c>
      <c r="O314" s="3" t="s">
        <v>1632</v>
      </c>
    </row>
    <row r="315" spans="9:17">
      <c r="L315" s="6" t="s">
        <v>1631</v>
      </c>
      <c r="M315" s="15" t="s">
        <v>1630</v>
      </c>
    </row>
    <row r="318" spans="9:17">
      <c r="I318" s="3" t="s">
        <v>1633</v>
      </c>
      <c r="J318" s="1" t="s">
        <v>4</v>
      </c>
      <c r="K318" s="3" t="s">
        <v>1634</v>
      </c>
    </row>
    <row r="320" spans="9:17">
      <c r="M320" s="3" t="s">
        <v>1635</v>
      </c>
      <c r="N320" s="1" t="s">
        <v>4</v>
      </c>
      <c r="O320" s="3" t="s">
        <v>1637</v>
      </c>
    </row>
    <row r="321" spans="9:17">
      <c r="L321" s="6" t="s">
        <v>389</v>
      </c>
      <c r="M321" s="15" t="s">
        <v>1636</v>
      </c>
    </row>
    <row r="322" spans="9:17">
      <c r="Q322" s="3" t="s">
        <v>1638</v>
      </c>
    </row>
    <row r="323" spans="9:17">
      <c r="Q323" t="s">
        <v>1639</v>
      </c>
    </row>
    <row r="326" spans="9:17">
      <c r="I326" s="3" t="s">
        <v>1680</v>
      </c>
      <c r="J326" s="1" t="s">
        <v>4</v>
      </c>
      <c r="K326" s="3" t="s">
        <v>1681</v>
      </c>
    </row>
    <row r="327" spans="9:17">
      <c r="I327" t="s">
        <v>1679</v>
      </c>
    </row>
    <row r="328" spans="9:17">
      <c r="I328" t="s">
        <v>1684</v>
      </c>
      <c r="M328" s="3" t="s">
        <v>1682</v>
      </c>
    </row>
    <row r="329" spans="9:17">
      <c r="L329" s="6" t="s">
        <v>1685</v>
      </c>
      <c r="M329" s="15" t="s">
        <v>1683</v>
      </c>
    </row>
    <row r="332" spans="9:17">
      <c r="I332" s="3" t="s">
        <v>1686</v>
      </c>
      <c r="J332" s="1" t="s">
        <v>4</v>
      </c>
      <c r="K332" s="3" t="s">
        <v>1687</v>
      </c>
    </row>
    <row r="334" spans="9:17">
      <c r="M334" s="3" t="s">
        <v>1688</v>
      </c>
      <c r="N334" s="1" t="s">
        <v>4</v>
      </c>
      <c r="O334" s="3" t="s">
        <v>1689</v>
      </c>
    </row>
    <row r="335" spans="9:17">
      <c r="L335" t="s">
        <v>1691</v>
      </c>
      <c r="M335" s="15" t="s">
        <v>1690</v>
      </c>
    </row>
    <row r="338" spans="9:13">
      <c r="I338" s="3" t="s">
        <v>1692</v>
      </c>
      <c r="J338" s="1" t="s">
        <v>4</v>
      </c>
      <c r="K338" s="3" t="s">
        <v>1694</v>
      </c>
    </row>
    <row r="339" spans="9:13">
      <c r="I339" t="s">
        <v>1693</v>
      </c>
      <c r="L339" s="6"/>
    </row>
    <row r="340" spans="9:13">
      <c r="I340" t="s">
        <v>1403</v>
      </c>
      <c r="L340" s="6"/>
      <c r="M340" s="3" t="s">
        <v>1695</v>
      </c>
    </row>
    <row r="341" spans="9:13">
      <c r="L341" s="6" t="s">
        <v>1697</v>
      </c>
      <c r="M341" s="15" t="s">
        <v>1696</v>
      </c>
    </row>
    <row r="342" spans="9:13">
      <c r="L342" s="6"/>
    </row>
    <row r="343" spans="9:13">
      <c r="L343" s="6"/>
    </row>
    <row r="344" spans="9:13">
      <c r="I344" s="3" t="s">
        <v>1707</v>
      </c>
      <c r="J344" s="1" t="s">
        <v>4</v>
      </c>
      <c r="K344" s="3" t="s">
        <v>1708</v>
      </c>
      <c r="L344" s="6"/>
    </row>
    <row r="345" spans="9:13">
      <c r="L345" s="6"/>
    </row>
    <row r="346" spans="9:13">
      <c r="L346" s="6"/>
      <c r="M346" s="3" t="s">
        <v>1709</v>
      </c>
    </row>
    <row r="347" spans="9:13">
      <c r="L347" s="6" t="s">
        <v>1711</v>
      </c>
      <c r="M347" s="15" t="s">
        <v>1710</v>
      </c>
    </row>
    <row r="348" spans="9:13">
      <c r="L348" s="6"/>
      <c r="M348" t="s">
        <v>1371</v>
      </c>
    </row>
    <row r="349" spans="9:13">
      <c r="L349" s="6"/>
    </row>
    <row r="350" spans="9:13">
      <c r="I350" s="3" t="s">
        <v>1714</v>
      </c>
      <c r="J350" s="1" t="s">
        <v>4</v>
      </c>
      <c r="K350" s="3" t="s">
        <v>1715</v>
      </c>
      <c r="L350" s="6"/>
    </row>
    <row r="351" spans="9:13">
      <c r="L351" s="6"/>
    </row>
    <row r="352" spans="9:13">
      <c r="L352" s="6"/>
      <c r="M352" s="3" t="s">
        <v>188</v>
      </c>
    </row>
    <row r="353" spans="9:15">
      <c r="L353" s="6" t="s">
        <v>1717</v>
      </c>
      <c r="M353" s="15" t="s">
        <v>1716</v>
      </c>
    </row>
    <row r="354" spans="9:15">
      <c r="L354" s="6"/>
    </row>
    <row r="355" spans="9:15">
      <c r="L355" s="6"/>
    </row>
    <row r="356" spans="9:15">
      <c r="I356" s="3" t="s">
        <v>1722</v>
      </c>
      <c r="J356" s="1" t="s">
        <v>4</v>
      </c>
      <c r="K356" s="3" t="s">
        <v>1723</v>
      </c>
      <c r="L356" s="6"/>
    </row>
    <row r="357" spans="9:15">
      <c r="L357" s="6"/>
    </row>
    <row r="358" spans="9:15">
      <c r="L358" s="6"/>
      <c r="M358" s="3" t="s">
        <v>1259</v>
      </c>
    </row>
    <row r="359" spans="9:15">
      <c r="L359" s="6" t="s">
        <v>1725</v>
      </c>
      <c r="M359" s="15" t="s">
        <v>1724</v>
      </c>
    </row>
    <row r="360" spans="9:15">
      <c r="L360" s="6"/>
    </row>
    <row r="361" spans="9:15">
      <c r="I361" s="3" t="s">
        <v>1820</v>
      </c>
      <c r="J361" s="1" t="s">
        <v>4</v>
      </c>
      <c r="K361" s="3" t="s">
        <v>1821</v>
      </c>
      <c r="L361" s="6"/>
    </row>
    <row r="362" spans="9:15">
      <c r="I362" s="4" t="s">
        <v>1823</v>
      </c>
      <c r="K362" s="4" t="s">
        <v>1824</v>
      </c>
      <c r="L362" s="6"/>
    </row>
    <row r="363" spans="9:15">
      <c r="I363" s="4"/>
      <c r="K363" s="4"/>
      <c r="L363" s="6"/>
      <c r="O363" t="s">
        <v>1826</v>
      </c>
    </row>
    <row r="364" spans="9:15">
      <c r="L364" s="6"/>
      <c r="M364" s="3" t="s">
        <v>1822</v>
      </c>
      <c r="N364" s="1" t="s">
        <v>4</v>
      </c>
      <c r="O364" s="3" t="s">
        <v>1825</v>
      </c>
    </row>
    <row r="365" spans="9:15">
      <c r="L365" s="6" t="s">
        <v>2325</v>
      </c>
      <c r="M365" s="15" t="s">
        <v>2324</v>
      </c>
      <c r="N365" s="2" t="s">
        <v>1827</v>
      </c>
      <c r="O365" t="s">
        <v>1965</v>
      </c>
    </row>
    <row r="366" spans="9:15">
      <c r="L366" s="6"/>
      <c r="N366" s="1" t="s">
        <v>1828</v>
      </c>
    </row>
    <row r="367" spans="9:15">
      <c r="L367" s="6"/>
      <c r="N367" s="1"/>
    </row>
    <row r="368" spans="9:15">
      <c r="O368" t="s">
        <v>1970</v>
      </c>
    </row>
    <row r="369" spans="9:17">
      <c r="M369" t="s">
        <v>92</v>
      </c>
      <c r="N369" s="1" t="s">
        <v>4</v>
      </c>
      <c r="O369" s="3" t="s">
        <v>1968</v>
      </c>
    </row>
    <row r="370" spans="9:17">
      <c r="N370" s="2" t="s">
        <v>1966</v>
      </c>
      <c r="O370" t="s">
        <v>1969</v>
      </c>
    </row>
    <row r="371" spans="9:17">
      <c r="N371" s="1" t="s">
        <v>1967</v>
      </c>
      <c r="O371" t="s">
        <v>2326</v>
      </c>
    </row>
    <row r="373" spans="9:17">
      <c r="I373" s="3" t="s">
        <v>2030</v>
      </c>
      <c r="J373" s="1" t="s">
        <v>4</v>
      </c>
      <c r="K373" s="3" t="s">
        <v>2032</v>
      </c>
    </row>
    <row r="374" spans="9:17">
      <c r="I374" s="4" t="s">
        <v>2287</v>
      </c>
      <c r="K374" s="4" t="s">
        <v>2648</v>
      </c>
    </row>
    <row r="375" spans="9:17">
      <c r="I375" s="4" t="s">
        <v>2031</v>
      </c>
      <c r="K375" s="4" t="s">
        <v>2033</v>
      </c>
    </row>
    <row r="376" spans="9:17">
      <c r="I376" s="4"/>
      <c r="K376" s="4" t="s">
        <v>2288</v>
      </c>
      <c r="O376" t="s">
        <v>2111</v>
      </c>
    </row>
    <row r="377" spans="9:17">
      <c r="M377" s="3" t="s">
        <v>2103</v>
      </c>
      <c r="N377" s="1" t="s">
        <v>4</v>
      </c>
      <c r="O377" s="3" t="s">
        <v>2108</v>
      </c>
    </row>
    <row r="378" spans="9:17">
      <c r="M378" t="s">
        <v>2105</v>
      </c>
      <c r="N378" s="2" t="s">
        <v>2106</v>
      </c>
      <c r="O378" t="s">
        <v>2110</v>
      </c>
    </row>
    <row r="379" spans="9:17">
      <c r="M379" t="s">
        <v>2104</v>
      </c>
      <c r="N379" s="1" t="s">
        <v>2107</v>
      </c>
      <c r="O379" t="s">
        <v>2109</v>
      </c>
    </row>
    <row r="380" spans="9:17">
      <c r="N380" s="1"/>
      <c r="P380" s="6" t="s">
        <v>1157</v>
      </c>
      <c r="Q380" s="5" t="s">
        <v>2308</v>
      </c>
    </row>
    <row r="381" spans="9:17">
      <c r="N381" s="1"/>
      <c r="Q381" t="s">
        <v>2309</v>
      </c>
    </row>
    <row r="382" spans="9:17">
      <c r="N382" s="1"/>
    </row>
    <row r="383" spans="9:17">
      <c r="N383" s="1"/>
      <c r="O383" t="s">
        <v>2292</v>
      </c>
    </row>
    <row r="384" spans="9:17">
      <c r="M384" s="3" t="s">
        <v>2284</v>
      </c>
      <c r="N384" s="1" t="s">
        <v>4</v>
      </c>
      <c r="O384" s="3" t="s">
        <v>2289</v>
      </c>
    </row>
    <row r="385" spans="9:19">
      <c r="M385" t="s">
        <v>2283</v>
      </c>
      <c r="N385" s="2" t="s">
        <v>2285</v>
      </c>
      <c r="O385" t="s">
        <v>2291</v>
      </c>
    </row>
    <row r="386" spans="9:19">
      <c r="M386" t="s">
        <v>2109</v>
      </c>
      <c r="N386" s="1" t="s">
        <v>2286</v>
      </c>
      <c r="O386" t="s">
        <v>2290</v>
      </c>
    </row>
    <row r="388" spans="9:19">
      <c r="L388" s="6" t="s">
        <v>2035</v>
      </c>
      <c r="M388" s="5" t="s">
        <v>2034</v>
      </c>
      <c r="N388" s="1" t="s">
        <v>4</v>
      </c>
      <c r="O388" s="3" t="s">
        <v>2646</v>
      </c>
    </row>
    <row r="389" spans="9:19">
      <c r="M389" t="s">
        <v>2102</v>
      </c>
      <c r="O389" s="4" t="s">
        <v>2647</v>
      </c>
    </row>
    <row r="390" spans="9:19">
      <c r="M390" t="s">
        <v>2290</v>
      </c>
    </row>
    <row r="391" spans="9:19">
      <c r="Q391" s="3" t="s">
        <v>2831</v>
      </c>
      <c r="R391" s="1" t="s">
        <v>4</v>
      </c>
      <c r="S391" s="3" t="s">
        <v>2833</v>
      </c>
    </row>
    <row r="392" spans="9:19">
      <c r="P392" t="s">
        <v>2836</v>
      </c>
      <c r="Q392" s="15" t="s">
        <v>2832</v>
      </c>
      <c r="R392" s="1" t="s">
        <v>2988</v>
      </c>
      <c r="S392" t="s">
        <v>2835</v>
      </c>
    </row>
    <row r="393" spans="9:19">
      <c r="Q393" t="s">
        <v>2990</v>
      </c>
      <c r="R393" s="1" t="s">
        <v>2989</v>
      </c>
      <c r="S393" t="s">
        <v>2834</v>
      </c>
    </row>
    <row r="395" spans="9:19">
      <c r="O395" t="s">
        <v>2652</v>
      </c>
    </row>
    <row r="396" spans="9:19">
      <c r="M396" t="s">
        <v>92</v>
      </c>
      <c r="N396" s="1" t="s">
        <v>4</v>
      </c>
      <c r="O396" s="3" t="s">
        <v>2649</v>
      </c>
    </row>
    <row r="397" spans="9:19">
      <c r="N397" s="2" t="s">
        <v>2650</v>
      </c>
      <c r="O397" t="s">
        <v>2651</v>
      </c>
    </row>
    <row r="398" spans="9:19">
      <c r="N398" s="1" t="s">
        <v>2653</v>
      </c>
      <c r="O398" t="s">
        <v>2109</v>
      </c>
    </row>
    <row r="399" spans="9:19">
      <c r="N399" s="1"/>
    </row>
    <row r="400" spans="9:19">
      <c r="I400" s="3" t="s">
        <v>2692</v>
      </c>
      <c r="J400" s="1" t="s">
        <v>4</v>
      </c>
      <c r="K400" s="3" t="s">
        <v>2694</v>
      </c>
      <c r="N400" s="1"/>
    </row>
    <row r="401" spans="9:15">
      <c r="I401" t="s">
        <v>2693</v>
      </c>
      <c r="K401" t="s">
        <v>2695</v>
      </c>
      <c r="N401" s="1"/>
    </row>
    <row r="402" spans="9:15">
      <c r="N402" s="1"/>
      <c r="O402" t="s">
        <v>2703</v>
      </c>
    </row>
    <row r="403" spans="9:15">
      <c r="M403" s="3" t="s">
        <v>2696</v>
      </c>
      <c r="N403" s="1" t="s">
        <v>4</v>
      </c>
      <c r="O403" s="3" t="s">
        <v>2700</v>
      </c>
    </row>
    <row r="404" spans="9:15">
      <c r="M404" t="s">
        <v>2697</v>
      </c>
      <c r="N404" s="2" t="s">
        <v>2698</v>
      </c>
      <c r="O404" t="s">
        <v>2701</v>
      </c>
    </row>
    <row r="405" spans="9:15">
      <c r="M405" t="s">
        <v>2109</v>
      </c>
      <c r="N405" s="1" t="s">
        <v>2699</v>
      </c>
      <c r="O405" t="s">
        <v>2702</v>
      </c>
    </row>
    <row r="407" spans="9:15">
      <c r="I407" s="3" t="s">
        <v>2054</v>
      </c>
      <c r="J407" s="1" t="s">
        <v>4</v>
      </c>
      <c r="K407" s="3" t="s">
        <v>2056</v>
      </c>
    </row>
    <row r="408" spans="9:15">
      <c r="I408" s="4" t="s">
        <v>2055</v>
      </c>
      <c r="K408" s="4" t="s">
        <v>2057</v>
      </c>
    </row>
    <row r="409" spans="9:15">
      <c r="L409" s="6"/>
    </row>
    <row r="410" spans="9:15">
      <c r="L410" s="6"/>
      <c r="M410" s="3" t="s">
        <v>2058</v>
      </c>
      <c r="N410" s="1" t="s">
        <v>4</v>
      </c>
      <c r="O410" s="3" t="s">
        <v>2061</v>
      </c>
    </row>
    <row r="411" spans="9:15">
      <c r="L411" s="6" t="s">
        <v>2060</v>
      </c>
      <c r="M411" s="15" t="s">
        <v>2059</v>
      </c>
      <c r="O411" s="4" t="s">
        <v>2062</v>
      </c>
    </row>
    <row r="412" spans="9:15">
      <c r="L412" s="6"/>
    </row>
    <row r="413" spans="9:15">
      <c r="L413" s="6"/>
    </row>
    <row r="414" spans="9:15">
      <c r="I414" s="3" t="s">
        <v>2329</v>
      </c>
      <c r="J414" s="1" t="s">
        <v>4</v>
      </c>
      <c r="K414" s="3" t="s">
        <v>2330</v>
      </c>
      <c r="L414" s="6"/>
    </row>
    <row r="415" spans="9:15">
      <c r="I415" s="4"/>
      <c r="K415" s="4"/>
      <c r="L415" s="6"/>
    </row>
    <row r="416" spans="9:15">
      <c r="L416" s="6"/>
    </row>
    <row r="417" spans="9:15">
      <c r="L417" s="6"/>
      <c r="M417" s="3" t="s">
        <v>2331</v>
      </c>
    </row>
    <row r="418" spans="9:15">
      <c r="L418" s="6" t="s">
        <v>2333</v>
      </c>
      <c r="M418" s="15" t="s">
        <v>2332</v>
      </c>
    </row>
    <row r="419" spans="9:15">
      <c r="L419" s="6"/>
      <c r="M419" t="s">
        <v>2334</v>
      </c>
    </row>
    <row r="420" spans="9:15">
      <c r="L420" s="6"/>
    </row>
    <row r="421" spans="9:15">
      <c r="I421" s="3" t="s">
        <v>2346</v>
      </c>
      <c r="J421" s="1" t="s">
        <v>4</v>
      </c>
      <c r="K421" s="3" t="s">
        <v>2348</v>
      </c>
      <c r="L421" s="6"/>
    </row>
    <row r="422" spans="9:15">
      <c r="I422" s="4" t="s">
        <v>2347</v>
      </c>
      <c r="K422" s="4" t="s">
        <v>2349</v>
      </c>
      <c r="L422" s="6"/>
    </row>
    <row r="423" spans="9:15">
      <c r="I423" t="s">
        <v>2140</v>
      </c>
      <c r="L423" s="6"/>
    </row>
    <row r="424" spans="9:15">
      <c r="L424" s="6"/>
      <c r="M424" s="3" t="s">
        <v>2350</v>
      </c>
    </row>
    <row r="425" spans="9:15">
      <c r="L425" s="6" t="s">
        <v>1170</v>
      </c>
      <c r="M425" s="15" t="s">
        <v>2351</v>
      </c>
    </row>
    <row r="426" spans="9:15">
      <c r="L426" s="6"/>
    </row>
    <row r="427" spans="9:15">
      <c r="L427" s="6"/>
    </row>
    <row r="428" spans="9:15">
      <c r="I428" s="3" t="s">
        <v>2030</v>
      </c>
      <c r="J428" s="1" t="s">
        <v>4</v>
      </c>
      <c r="K428" s="3" t="s">
        <v>2376</v>
      </c>
      <c r="L428" s="6"/>
    </row>
    <row r="429" spans="9:15">
      <c r="I429" s="4" t="s">
        <v>2374</v>
      </c>
      <c r="K429" s="4" t="s">
        <v>2377</v>
      </c>
    </row>
    <row r="430" spans="9:15">
      <c r="I430" t="s">
        <v>2375</v>
      </c>
      <c r="O430" t="s">
        <v>2384</v>
      </c>
    </row>
    <row r="431" spans="9:15">
      <c r="M431" s="3" t="s">
        <v>2378</v>
      </c>
      <c r="N431" s="1" t="s">
        <v>4</v>
      </c>
      <c r="O431" s="3" t="s">
        <v>2382</v>
      </c>
    </row>
    <row r="432" spans="9:15">
      <c r="M432" t="s">
        <v>2379</v>
      </c>
      <c r="N432" s="2" t="s">
        <v>2380</v>
      </c>
      <c r="O432" t="s">
        <v>2383</v>
      </c>
    </row>
    <row r="433" spans="9:15">
      <c r="M433" t="s">
        <v>2375</v>
      </c>
      <c r="N433" s="1" t="s">
        <v>2381</v>
      </c>
    </row>
    <row r="435" spans="9:15">
      <c r="I435" s="3" t="s">
        <v>2487</v>
      </c>
    </row>
    <row r="436" spans="9:15">
      <c r="I436" t="s">
        <v>2488</v>
      </c>
    </row>
    <row r="437" spans="9:15">
      <c r="I437" t="s">
        <v>2489</v>
      </c>
    </row>
    <row r="438" spans="9:15">
      <c r="L438" t="s">
        <v>1803</v>
      </c>
      <c r="M438" s="19" t="s">
        <v>2490</v>
      </c>
    </row>
    <row r="439" spans="9:15">
      <c r="M439" t="s">
        <v>2491</v>
      </c>
    </row>
    <row r="441" spans="9:15">
      <c r="I441" s="3" t="s">
        <v>2540</v>
      </c>
    </row>
    <row r="442" spans="9:15">
      <c r="I442" s="4" t="s">
        <v>2541</v>
      </c>
    </row>
    <row r="443" spans="9:15">
      <c r="M443" s="3" t="s">
        <v>2542</v>
      </c>
      <c r="N443" s="1" t="s">
        <v>4</v>
      </c>
      <c r="O443" s="3" t="s">
        <v>2544</v>
      </c>
    </row>
    <row r="444" spans="9:15">
      <c r="L444" s="6" t="s">
        <v>2545</v>
      </c>
      <c r="M444" s="15" t="s">
        <v>2543</v>
      </c>
    </row>
    <row r="445" spans="9:15">
      <c r="M445" t="s">
        <v>1047</v>
      </c>
    </row>
    <row r="447" spans="9:15">
      <c r="I447" s="3" t="s">
        <v>2734</v>
      </c>
    </row>
    <row r="448" spans="9:15">
      <c r="I448" s="4"/>
    </row>
    <row r="449" spans="9:15">
      <c r="M449" s="3" t="s">
        <v>2735</v>
      </c>
      <c r="N449" s="1" t="s">
        <v>4</v>
      </c>
      <c r="O449" s="3" t="s">
        <v>2737</v>
      </c>
    </row>
    <row r="450" spans="9:15">
      <c r="L450" s="6" t="s">
        <v>1562</v>
      </c>
      <c r="M450" s="15" t="s">
        <v>2928</v>
      </c>
      <c r="O450" t="s">
        <v>2733</v>
      </c>
    </row>
    <row r="451" spans="9:15">
      <c r="M451" t="s">
        <v>2736</v>
      </c>
    </row>
    <row r="453" spans="9:15">
      <c r="I453" s="3" t="s">
        <v>2740</v>
      </c>
      <c r="J453" s="1" t="s">
        <v>4</v>
      </c>
      <c r="K453" s="3" t="s">
        <v>2742</v>
      </c>
    </row>
    <row r="454" spans="9:15">
      <c r="I454" s="4" t="s">
        <v>2741</v>
      </c>
      <c r="K454" t="s">
        <v>2743</v>
      </c>
    </row>
    <row r="455" spans="9:15">
      <c r="I455" t="s">
        <v>2744</v>
      </c>
      <c r="K455" t="s">
        <v>2745</v>
      </c>
    </row>
    <row r="456" spans="9:15">
      <c r="L456" s="6"/>
    </row>
    <row r="457" spans="9:15">
      <c r="L457" s="6" t="s">
        <v>2748</v>
      </c>
      <c r="M457" s="3" t="s">
        <v>2746</v>
      </c>
    </row>
    <row r="458" spans="9:15">
      <c r="M458" s="15" t="s">
        <v>2747</v>
      </c>
    </row>
    <row r="460" spans="9:15">
      <c r="I460" s="3" t="s">
        <v>2752</v>
      </c>
      <c r="J460" s="1" t="s">
        <v>4</v>
      </c>
      <c r="K460" s="3" t="s">
        <v>2753</v>
      </c>
    </row>
    <row r="462" spans="9:15">
      <c r="M462" s="3" t="s">
        <v>228</v>
      </c>
      <c r="N462" s="1" t="s">
        <v>4</v>
      </c>
      <c r="O462" s="3" t="s">
        <v>2754</v>
      </c>
    </row>
    <row r="463" spans="9:15">
      <c r="L463" t="s">
        <v>2755</v>
      </c>
      <c r="M463" s="15" t="s">
        <v>2757</v>
      </c>
    </row>
    <row r="464" spans="9:15">
      <c r="M464" t="s">
        <v>2756</v>
      </c>
    </row>
    <row r="466" spans="9:17">
      <c r="I466" s="3" t="s">
        <v>2765</v>
      </c>
      <c r="J466" s="1" t="s">
        <v>4</v>
      </c>
      <c r="K466" s="3" t="s">
        <v>2766</v>
      </c>
    </row>
    <row r="467" spans="9:17">
      <c r="I467" t="s">
        <v>2769</v>
      </c>
      <c r="K467" t="s">
        <v>2769</v>
      </c>
    </row>
    <row r="468" spans="9:17">
      <c r="M468" s="3" t="s">
        <v>527</v>
      </c>
      <c r="N468" s="1" t="s">
        <v>4</v>
      </c>
      <c r="O468" s="3" t="s">
        <v>2768</v>
      </c>
    </row>
    <row r="469" spans="9:17">
      <c r="L469" s="6" t="s">
        <v>2771</v>
      </c>
      <c r="M469" s="15" t="s">
        <v>2767</v>
      </c>
      <c r="O469" t="s">
        <v>2769</v>
      </c>
    </row>
    <row r="470" spans="9:17">
      <c r="M470" t="s">
        <v>2982</v>
      </c>
    </row>
    <row r="471" spans="9:17">
      <c r="O471" t="s">
        <v>2984</v>
      </c>
    </row>
    <row r="472" spans="9:17">
      <c r="M472" t="s">
        <v>92</v>
      </c>
      <c r="N472" s="1" t="s">
        <v>4</v>
      </c>
      <c r="O472" s="3" t="s">
        <v>2770</v>
      </c>
    </row>
    <row r="473" spans="9:17">
      <c r="O473" s="15" t="s">
        <v>2983</v>
      </c>
      <c r="Q473" t="s">
        <v>2985</v>
      </c>
    </row>
    <row r="475" spans="9:17">
      <c r="I475" s="3" t="s">
        <v>2786</v>
      </c>
      <c r="J475" s="1" t="s">
        <v>4</v>
      </c>
      <c r="K475" s="3" t="s">
        <v>2787</v>
      </c>
    </row>
    <row r="476" spans="9:17">
      <c r="I476" t="s">
        <v>2790</v>
      </c>
      <c r="K476" t="s">
        <v>2791</v>
      </c>
    </row>
    <row r="477" spans="9:17">
      <c r="I477" t="s">
        <v>2785</v>
      </c>
    </row>
    <row r="478" spans="9:17">
      <c r="L478" s="6" t="s">
        <v>2789</v>
      </c>
      <c r="M478" s="3" t="s">
        <v>2788</v>
      </c>
    </row>
    <row r="479" spans="9:17">
      <c r="M479" s="15" t="s">
        <v>2981</v>
      </c>
    </row>
    <row r="482" spans="9:15">
      <c r="I482" s="3" t="s">
        <v>2030</v>
      </c>
      <c r="J482" s="1" t="s">
        <v>4</v>
      </c>
      <c r="K482" s="3" t="s">
        <v>2793</v>
      </c>
    </row>
    <row r="483" spans="9:15">
      <c r="I483" s="4" t="s">
        <v>2792</v>
      </c>
      <c r="K483" s="4" t="s">
        <v>2794</v>
      </c>
    </row>
    <row r="485" spans="9:15">
      <c r="M485" s="3" t="s">
        <v>2795</v>
      </c>
      <c r="N485" s="1" t="s">
        <v>4</v>
      </c>
      <c r="O485" s="3" t="s">
        <v>2797</v>
      </c>
    </row>
    <row r="486" spans="9:15">
      <c r="L486" t="s">
        <v>2799</v>
      </c>
      <c r="M486" s="15" t="s">
        <v>2796</v>
      </c>
      <c r="N486" s="1" t="s">
        <v>2798</v>
      </c>
    </row>
    <row r="489" spans="9:15">
      <c r="I489" s="3" t="s">
        <v>2808</v>
      </c>
      <c r="J489" s="1" t="s">
        <v>4</v>
      </c>
      <c r="K489" s="3" t="s">
        <v>2816</v>
      </c>
    </row>
    <row r="490" spans="9:15">
      <c r="I490" t="s">
        <v>2810</v>
      </c>
      <c r="K490" t="s">
        <v>2811</v>
      </c>
    </row>
    <row r="491" spans="9:15">
      <c r="I491" t="s">
        <v>2809</v>
      </c>
      <c r="K491" t="s">
        <v>2812</v>
      </c>
    </row>
    <row r="492" spans="9:15">
      <c r="I492" t="s">
        <v>2812</v>
      </c>
    </row>
    <row r="493" spans="9:15">
      <c r="M493" s="3" t="s">
        <v>2813</v>
      </c>
    </row>
    <row r="494" spans="9:15">
      <c r="L494" t="s">
        <v>2815</v>
      </c>
      <c r="M494" s="15" t="s">
        <v>2814</v>
      </c>
    </row>
    <row r="497" spans="9:15">
      <c r="I497" s="3" t="s">
        <v>2865</v>
      </c>
      <c r="J497" s="1" t="s">
        <v>4</v>
      </c>
      <c r="K497" s="3" t="s">
        <v>2866</v>
      </c>
    </row>
    <row r="499" spans="9:15">
      <c r="M499" s="3" t="s">
        <v>2867</v>
      </c>
      <c r="N499" s="1" t="s">
        <v>4</v>
      </c>
      <c r="O499" s="3" t="s">
        <v>2869</v>
      </c>
    </row>
    <row r="500" spans="9:15">
      <c r="L500" s="6" t="s">
        <v>2870</v>
      </c>
      <c r="M500" s="15" t="s">
        <v>2871</v>
      </c>
      <c r="O500" s="4" t="s">
        <v>2868</v>
      </c>
    </row>
    <row r="501" spans="9:15">
      <c r="M501" t="s">
        <v>2872</v>
      </c>
    </row>
    <row r="503" spans="9:15">
      <c r="I503" s="3" t="s">
        <v>2909</v>
      </c>
      <c r="J503" s="1" t="s">
        <v>4</v>
      </c>
      <c r="K503" s="3" t="s">
        <v>2914</v>
      </c>
    </row>
    <row r="504" spans="9:15">
      <c r="I504" t="s">
        <v>2910</v>
      </c>
      <c r="K504" s="4" t="s">
        <v>2915</v>
      </c>
    </row>
    <row r="505" spans="9:15">
      <c r="M505" s="3" t="s">
        <v>2911</v>
      </c>
      <c r="N505" s="1" t="s">
        <v>4</v>
      </c>
      <c r="O505" s="3" t="s">
        <v>2916</v>
      </c>
    </row>
    <row r="506" spans="9:15">
      <c r="M506" t="s">
        <v>2913</v>
      </c>
      <c r="O506" s="4" t="s">
        <v>2917</v>
      </c>
    </row>
    <row r="507" spans="9:15">
      <c r="M507" t="s">
        <v>2912</v>
      </c>
    </row>
    <row r="508" spans="9:15">
      <c r="O508" t="s">
        <v>2921</v>
      </c>
    </row>
    <row r="509" spans="9:15">
      <c r="N509" s="1" t="s">
        <v>4</v>
      </c>
      <c r="O509" s="3" t="s">
        <v>2918</v>
      </c>
    </row>
    <row r="510" spans="9:15">
      <c r="M510" t="s">
        <v>92</v>
      </c>
      <c r="N510" s="2" t="s">
        <v>2920</v>
      </c>
      <c r="O510" s="4" t="s">
        <v>2919</v>
      </c>
    </row>
    <row r="511" spans="9:15">
      <c r="N511" s="1" t="s">
        <v>2338</v>
      </c>
      <c r="O511" t="s">
        <v>2401</v>
      </c>
    </row>
    <row r="512" spans="9:15">
      <c r="O512" t="s">
        <v>2922</v>
      </c>
    </row>
    <row r="515" spans="9:15">
      <c r="I515" s="3" t="s">
        <v>2991</v>
      </c>
      <c r="J515" s="1" t="s">
        <v>4</v>
      </c>
      <c r="K515" s="3" t="s">
        <v>2992</v>
      </c>
    </row>
    <row r="517" spans="9:15">
      <c r="M517" s="3" t="s">
        <v>2997</v>
      </c>
      <c r="N517" s="1" t="s">
        <v>4</v>
      </c>
      <c r="O517" s="3" t="s">
        <v>2994</v>
      </c>
    </row>
    <row r="518" spans="9:15">
      <c r="L518" s="6" t="s">
        <v>2998</v>
      </c>
      <c r="M518" s="15" t="s">
        <v>2993</v>
      </c>
      <c r="O518" s="4" t="s">
        <v>2995</v>
      </c>
    </row>
    <row r="519" spans="9:15">
      <c r="O519" t="s">
        <v>2996</v>
      </c>
    </row>
  </sheetData>
  <phoneticPr fontId="4" type="noConversion"/>
  <hyperlinks>
    <hyperlink ref="I253" r:id="rId1" xr:uid="{1D9CD671-725F-42E0-B1BE-A10393B28818}"/>
    <hyperlink ref="H242" r:id="rId2" xr:uid="{B9A3E1CF-67CC-436F-8B76-2286ABCAED09}"/>
    <hyperlink ref="P138" r:id="rId3" xr:uid="{539974F0-5E44-42EF-9F33-C29FE7C9C667}"/>
    <hyperlink ref="L5" r:id="rId4" xr:uid="{FA9FBCD8-7DE9-4E42-8CF7-1D96C5FF7FAB}"/>
    <hyperlink ref="L10" r:id="rId5" xr:uid="{AB4F28F5-6AE5-4D8E-B270-58BBC92D845E}"/>
    <hyperlink ref="L15" r:id="rId6" xr:uid="{16E36D89-6449-4B9B-9A7F-385E16F9A369}"/>
    <hyperlink ref="S135" r:id="rId7" xr:uid="{9089EEBD-4139-45E4-89DD-70CF5E15460F}"/>
  </hyperlinks>
  <pageMargins left="0.7" right="0.7" top="0.75" bottom="0.75" header="0.3" footer="0.3"/>
  <pageSetup paperSize="9" orientation="portrait" verticalDpi="0"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F980C-481F-4A0D-BC30-47185707D8A1}">
  <dimension ref="D3:K60"/>
  <sheetViews>
    <sheetView zoomScale="90" zoomScaleNormal="90" workbookViewId="0"/>
  </sheetViews>
  <sheetFormatPr defaultRowHeight="15"/>
  <cols>
    <col min="5" max="5" width="27.42578125" customWidth="1"/>
    <col min="6" max="6" width="24.85546875" customWidth="1"/>
    <col min="7" max="7" width="19.85546875" customWidth="1"/>
    <col min="8" max="8" width="7.85546875" customWidth="1"/>
    <col min="9" max="9" width="35.140625" customWidth="1"/>
    <col min="10" max="10" width="22.42578125" bestFit="1" customWidth="1"/>
    <col min="11" max="11" width="26.85546875" bestFit="1" customWidth="1"/>
  </cols>
  <sheetData>
    <row r="3" spans="4:9">
      <c r="E3" s="3" t="s">
        <v>455</v>
      </c>
      <c r="F3" s="1" t="s">
        <v>4</v>
      </c>
      <c r="G3" s="3" t="s">
        <v>520</v>
      </c>
    </row>
    <row r="4" spans="4:9">
      <c r="F4" s="1"/>
    </row>
    <row r="5" spans="4:9">
      <c r="I5" s="18" t="s">
        <v>521</v>
      </c>
    </row>
    <row r="6" spans="4:9">
      <c r="H6" s="6" t="s">
        <v>522</v>
      </c>
      <c r="I6" t="s">
        <v>454</v>
      </c>
    </row>
    <row r="7" spans="4:9">
      <c r="H7" s="13" t="s">
        <v>456</v>
      </c>
    </row>
    <row r="11" spans="4:9">
      <c r="E11" s="3" t="s">
        <v>455</v>
      </c>
      <c r="F11" s="1" t="s">
        <v>4</v>
      </c>
      <c r="G11" s="3" t="s">
        <v>461</v>
      </c>
    </row>
    <row r="12" spans="4:9">
      <c r="D12" s="6" t="s">
        <v>466</v>
      </c>
      <c r="E12" s="15" t="s">
        <v>465</v>
      </c>
      <c r="G12" t="s">
        <v>467</v>
      </c>
    </row>
    <row r="13" spans="4:9">
      <c r="D13" s="6"/>
    </row>
    <row r="14" spans="4:9">
      <c r="H14" s="6" t="s">
        <v>464</v>
      </c>
      <c r="I14" s="18" t="s">
        <v>462</v>
      </c>
    </row>
    <row r="15" spans="4:9">
      <c r="I15" t="s">
        <v>463</v>
      </c>
    </row>
    <row r="18" spans="5:9">
      <c r="G18" t="s">
        <v>519</v>
      </c>
    </row>
    <row r="19" spans="5:9">
      <c r="E19" s="3" t="s">
        <v>515</v>
      </c>
      <c r="F19" s="1" t="s">
        <v>4</v>
      </c>
      <c r="G19" s="3" t="s">
        <v>513</v>
      </c>
    </row>
    <row r="20" spans="5:9">
      <c r="E20" t="s">
        <v>453</v>
      </c>
      <c r="F20" s="1" t="s">
        <v>514</v>
      </c>
      <c r="G20" s="15" t="s">
        <v>518</v>
      </c>
    </row>
    <row r="22" spans="5:9">
      <c r="E22" s="3" t="s">
        <v>516</v>
      </c>
      <c r="F22" s="1" t="s">
        <v>4</v>
      </c>
    </row>
    <row r="23" spans="5:9">
      <c r="E23" t="s">
        <v>517</v>
      </c>
    </row>
    <row r="27" spans="5:9">
      <c r="E27" s="3" t="s">
        <v>468</v>
      </c>
      <c r="F27" s="1" t="s">
        <v>4</v>
      </c>
      <c r="G27" s="3" t="s">
        <v>469</v>
      </c>
    </row>
    <row r="29" spans="5:9">
      <c r="H29" s="6" t="s">
        <v>473</v>
      </c>
      <c r="I29" s="18" t="s">
        <v>470</v>
      </c>
    </row>
    <row r="30" spans="5:9">
      <c r="I30" t="s">
        <v>472</v>
      </c>
    </row>
    <row r="32" spans="5:9">
      <c r="H32" s="6" t="s">
        <v>474</v>
      </c>
      <c r="I32" s="18" t="s">
        <v>471</v>
      </c>
    </row>
    <row r="33" spans="5:11">
      <c r="I33" t="s">
        <v>472</v>
      </c>
    </row>
    <row r="35" spans="5:11">
      <c r="E35" s="3" t="s">
        <v>475</v>
      </c>
      <c r="F35" s="1" t="s">
        <v>4</v>
      </c>
      <c r="G35" s="3" t="s">
        <v>476</v>
      </c>
    </row>
    <row r="36" spans="5:11">
      <c r="F36" s="2" t="s">
        <v>477</v>
      </c>
    </row>
    <row r="37" spans="5:11">
      <c r="F37" s="1" t="s">
        <v>478</v>
      </c>
    </row>
    <row r="40" spans="5:11">
      <c r="E40" s="3" t="s">
        <v>488</v>
      </c>
      <c r="F40" s="1" t="s">
        <v>4</v>
      </c>
      <c r="G40" s="3" t="s">
        <v>211</v>
      </c>
    </row>
    <row r="41" spans="5:11">
      <c r="E41" t="s">
        <v>494</v>
      </c>
      <c r="G41" t="s">
        <v>489</v>
      </c>
    </row>
    <row r="42" spans="5:11">
      <c r="K42" t="s">
        <v>496</v>
      </c>
    </row>
    <row r="43" spans="5:11">
      <c r="I43" s="3" t="s">
        <v>490</v>
      </c>
      <c r="J43" s="1" t="s">
        <v>4</v>
      </c>
      <c r="K43" s="3" t="s">
        <v>491</v>
      </c>
    </row>
    <row r="44" spans="5:11">
      <c r="H44" s="6" t="s">
        <v>502</v>
      </c>
      <c r="I44" s="15" t="s">
        <v>501</v>
      </c>
      <c r="J44" s="2" t="s">
        <v>492</v>
      </c>
      <c r="K44" t="s">
        <v>495</v>
      </c>
    </row>
    <row r="45" spans="5:11">
      <c r="J45" s="1" t="s">
        <v>493</v>
      </c>
    </row>
    <row r="46" spans="5:11">
      <c r="J46" s="1" t="s">
        <v>497</v>
      </c>
    </row>
    <row r="48" spans="5:11">
      <c r="E48" s="3" t="s">
        <v>503</v>
      </c>
      <c r="F48" s="1" t="s">
        <v>4</v>
      </c>
      <c r="G48" s="3" t="s">
        <v>504</v>
      </c>
    </row>
    <row r="49" spans="5:11">
      <c r="E49" t="s">
        <v>479</v>
      </c>
      <c r="G49" t="s">
        <v>505</v>
      </c>
    </row>
    <row r="50" spans="5:11">
      <c r="K50" t="s">
        <v>511</v>
      </c>
    </row>
    <row r="51" spans="5:11">
      <c r="I51" s="3" t="s">
        <v>506</v>
      </c>
      <c r="J51" s="1" t="s">
        <v>4</v>
      </c>
      <c r="K51" s="3" t="s">
        <v>507</v>
      </c>
    </row>
    <row r="52" spans="5:11">
      <c r="I52" t="s">
        <v>479</v>
      </c>
      <c r="J52" s="2" t="s">
        <v>508</v>
      </c>
      <c r="K52" t="s">
        <v>510</v>
      </c>
    </row>
    <row r="53" spans="5:11">
      <c r="J53" t="s">
        <v>509</v>
      </c>
    </row>
    <row r="54" spans="5:11">
      <c r="J54" s="1" t="s">
        <v>512</v>
      </c>
    </row>
    <row r="56" spans="5:11">
      <c r="E56" s="3" t="s">
        <v>515</v>
      </c>
      <c r="F56" s="1" t="s">
        <v>4</v>
      </c>
      <c r="G56" s="3" t="s">
        <v>1972</v>
      </c>
    </row>
    <row r="58" spans="5:11">
      <c r="I58" s="3" t="s">
        <v>1973</v>
      </c>
    </row>
    <row r="59" spans="5:11">
      <c r="H59" s="6" t="s">
        <v>1976</v>
      </c>
      <c r="I59" s="15" t="s">
        <v>1974</v>
      </c>
    </row>
    <row r="60" spans="5:11">
      <c r="I60" t="s">
        <v>1975</v>
      </c>
    </row>
  </sheetData>
  <hyperlinks>
    <hyperlink ref="H7" r:id="rId1" xr:uid="{77E7961B-7784-4A95-AAE6-A3CBCD26D8B8}"/>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F9C7-9C72-4425-80AE-A9AEAEC24F3E}">
  <dimension ref="J6:N13"/>
  <sheetViews>
    <sheetView zoomScale="90" zoomScaleNormal="90" workbookViewId="0">
      <selection activeCell="I39" sqref="I39"/>
    </sheetView>
  </sheetViews>
  <sheetFormatPr defaultRowHeight="15"/>
  <cols>
    <col min="10" max="10" width="12" bestFit="1" customWidth="1"/>
    <col min="12" max="12" width="31.42578125" bestFit="1" customWidth="1"/>
    <col min="14" max="14" width="20.140625" bestFit="1" customWidth="1"/>
  </cols>
  <sheetData>
    <row r="6" spans="10:14">
      <c r="J6" s="3" t="s">
        <v>683</v>
      </c>
      <c r="K6" s="1" t="s">
        <v>4</v>
      </c>
      <c r="L6" s="3" t="s">
        <v>684</v>
      </c>
    </row>
    <row r="8" spans="10:14">
      <c r="M8" s="6" t="s">
        <v>687</v>
      </c>
      <c r="N8" s="18" t="s">
        <v>685</v>
      </c>
    </row>
    <row r="9" spans="10:14">
      <c r="N9" t="s">
        <v>686</v>
      </c>
    </row>
    <row r="12" spans="10:14">
      <c r="J12" s="3" t="s">
        <v>688</v>
      </c>
      <c r="K12" s="1" t="s">
        <v>4</v>
      </c>
      <c r="L12" s="3" t="s">
        <v>689</v>
      </c>
    </row>
    <row r="13" spans="10:14">
      <c r="L13" s="15" t="s">
        <v>690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4D37F-EBE8-4667-A8C1-B22C59F9FA90}">
  <dimension ref="B2:O28"/>
  <sheetViews>
    <sheetView workbookViewId="0">
      <selection activeCell="D14" sqref="D14"/>
    </sheetView>
  </sheetViews>
  <sheetFormatPr defaultRowHeight="15"/>
  <cols>
    <col min="2" max="2" width="44.140625" bestFit="1" customWidth="1"/>
    <col min="3" max="3" width="18.7109375" customWidth="1"/>
    <col min="6" max="6" width="10.7109375" bestFit="1" customWidth="1"/>
    <col min="15" max="15" width="10.140625" bestFit="1" customWidth="1"/>
  </cols>
  <sheetData>
    <row r="2" spans="2:15">
      <c r="B2" t="s">
        <v>3007</v>
      </c>
      <c r="C2" t="s">
        <v>3012</v>
      </c>
    </row>
    <row r="3" spans="2:15">
      <c r="B3" t="s">
        <v>3006</v>
      </c>
      <c r="C3" t="s">
        <v>1161</v>
      </c>
      <c r="D3" s="16" t="s">
        <v>1081</v>
      </c>
    </row>
    <row r="5" spans="2:15">
      <c r="B5" t="s">
        <v>3008</v>
      </c>
      <c r="C5" t="s">
        <v>1164</v>
      </c>
      <c r="D5" s="16" t="s">
        <v>1163</v>
      </c>
    </row>
    <row r="6" spans="2:15">
      <c r="D6" s="16"/>
    </row>
    <row r="7" spans="2:15">
      <c r="B7" t="s">
        <v>3010</v>
      </c>
      <c r="C7" t="s">
        <v>3011</v>
      </c>
      <c r="D7" s="16" t="s">
        <v>1159</v>
      </c>
    </row>
    <row r="8" spans="2:15">
      <c r="B8" t="s">
        <v>1146</v>
      </c>
      <c r="D8" s="16"/>
    </row>
    <row r="10" spans="2:15">
      <c r="C10" t="s">
        <v>1770</v>
      </c>
      <c r="D10" s="14" t="s">
        <v>3000</v>
      </c>
    </row>
    <row r="11" spans="2:15">
      <c r="B11" t="s">
        <v>1548</v>
      </c>
      <c r="C11" s="14">
        <v>1920</v>
      </c>
      <c r="D11" t="s">
        <v>3001</v>
      </c>
      <c r="K11" s="14"/>
    </row>
    <row r="12" spans="2:15">
      <c r="B12" t="s">
        <v>1549</v>
      </c>
      <c r="C12" s="14">
        <v>1945</v>
      </c>
      <c r="D12" t="s">
        <v>3002</v>
      </c>
    </row>
    <row r="13" spans="2:15">
      <c r="B13" t="s">
        <v>1550</v>
      </c>
      <c r="C13" s="14">
        <v>1945</v>
      </c>
      <c r="D13" t="s">
        <v>3003</v>
      </c>
    </row>
    <row r="14" spans="2:15">
      <c r="B14" t="s">
        <v>1609</v>
      </c>
      <c r="C14" s="14">
        <v>1970</v>
      </c>
      <c r="D14" t="s">
        <v>2999</v>
      </c>
    </row>
    <row r="15" spans="2:15">
      <c r="D15" s="14"/>
      <c r="O15" s="28"/>
    </row>
    <row r="16" spans="2:15">
      <c r="D16" t="s">
        <v>3004</v>
      </c>
    </row>
    <row r="17" spans="2:11">
      <c r="B17" t="s">
        <v>2923</v>
      </c>
      <c r="C17" t="s">
        <v>3038</v>
      </c>
      <c r="D17" s="14" t="s">
        <v>3005</v>
      </c>
    </row>
    <row r="18" spans="2:11">
      <c r="B18" t="s">
        <v>2924</v>
      </c>
      <c r="C18" t="s">
        <v>3039</v>
      </c>
    </row>
    <row r="19" spans="2:11">
      <c r="B19" t="s">
        <v>2925</v>
      </c>
      <c r="C19" t="s">
        <v>3040</v>
      </c>
    </row>
    <row r="20" spans="2:11">
      <c r="B20" t="s">
        <v>2926</v>
      </c>
      <c r="C20" t="s">
        <v>3039</v>
      </c>
      <c r="D20" s="14"/>
    </row>
    <row r="21" spans="2:11">
      <c r="B21" t="s">
        <v>2927</v>
      </c>
      <c r="C21" t="s">
        <v>3039</v>
      </c>
      <c r="D21" s="14"/>
      <c r="K21" s="14"/>
    </row>
    <row r="22" spans="2:11">
      <c r="B22" t="s">
        <v>2953</v>
      </c>
      <c r="C22" t="s">
        <v>3039</v>
      </c>
      <c r="D22" s="14"/>
    </row>
    <row r="23" spans="2:11">
      <c r="B23" t="s">
        <v>2966</v>
      </c>
      <c r="C23" t="s">
        <v>3039</v>
      </c>
      <c r="D23" s="14"/>
    </row>
    <row r="24" spans="2:11">
      <c r="D24" s="14"/>
    </row>
    <row r="27" spans="2:11">
      <c r="D27" s="4"/>
      <c r="G27" s="6"/>
    </row>
    <row r="28" spans="2:11">
      <c r="G28" s="6"/>
    </row>
  </sheetData>
  <hyperlinks>
    <hyperlink ref="D3" r:id="rId1" xr:uid="{2F14E627-9838-4101-806E-0FD69EBDCB3A}"/>
    <hyperlink ref="D7" r:id="rId2" xr:uid="{6F61A2AB-4439-4522-8411-31202B1254A5}"/>
    <hyperlink ref="D5" r:id="rId3" xr:uid="{BD464D03-A4B2-402F-BBD0-675670168FD3}"/>
  </hyperlinks>
  <pageMargins left="0.7" right="0.7" top="0.75" bottom="0.75" header="0.3" footer="0.3"/>
  <pageSetup paperSize="9"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Legenda</vt:lpstr>
      <vt:lpstr>Benaming</vt:lpstr>
      <vt:lpstr>Republ kalender</vt:lpstr>
      <vt:lpstr>Brugge-Vlamertinge</vt:lpstr>
      <vt:lpstr>Andere</vt:lpstr>
      <vt:lpstr>Voormezele</vt:lpstr>
      <vt:lpstr>Dranouter</vt:lpstr>
      <vt:lpstr>Nagezien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dc:creator>
  <cp:lastModifiedBy>Johan en Leen Six Christiaens</cp:lastModifiedBy>
  <dcterms:created xsi:type="dcterms:W3CDTF">2020-05-02T10:03:53Z</dcterms:created>
  <dcterms:modified xsi:type="dcterms:W3CDTF">2024-01-13T19:27:26Z</dcterms:modified>
</cp:coreProperties>
</file>